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47" activeTab="0"/>
  </bookViews>
  <sheets>
    <sheet name="Prévision CLG" sheetId="1" r:id="rId1"/>
    <sheet name="6ème" sheetId="2" r:id="rId2"/>
    <sheet name="5ème" sheetId="3" r:id="rId3"/>
    <sheet name="4ème" sheetId="4" r:id="rId4"/>
    <sheet name="3ème" sheetId="5" r:id="rId5"/>
  </sheets>
  <definedNames>
    <definedName name="_xlfn_COUNTIFS">#N/A</definedName>
  </definedNames>
  <calcPr fullCalcOnLoad="1"/>
</workbook>
</file>

<file path=xl/sharedStrings.xml><?xml version="1.0" encoding="utf-8"?>
<sst xmlns="http://schemas.openxmlformats.org/spreadsheetml/2006/main" count="141" uniqueCount="80">
  <si>
    <t>Prévision Effectifs</t>
  </si>
  <si>
    <t>Prévision</t>
  </si>
  <si>
    <t>Départs</t>
  </si>
  <si>
    <t>Arrivées</t>
  </si>
  <si>
    <t>Total</t>
  </si>
  <si>
    <t>Total Général</t>
  </si>
  <si>
    <t>effectifs</t>
  </si>
  <si>
    <t>red</t>
  </si>
  <si>
    <t>SEGPA / ULIS</t>
  </si>
  <si>
    <t>privé</t>
  </si>
  <si>
    <t>Autres collège</t>
  </si>
  <si>
    <t>prévus</t>
  </si>
  <si>
    <t>Nb d'élèves à l'arrivée</t>
  </si>
  <si>
    <t>Total Prévu</t>
  </si>
  <si>
    <t>Listes des élèves pour une arrivée</t>
  </si>
  <si>
    <t>Nom</t>
  </si>
  <si>
    <t>Prénom</t>
  </si>
  <si>
    <t>Provenance</t>
  </si>
  <si>
    <t>Adresse / contact parents</t>
  </si>
  <si>
    <t>Classes actuelles</t>
  </si>
  <si>
    <t xml:space="preserve">Effectifs </t>
  </si>
  <si>
    <t xml:space="preserve">Total </t>
  </si>
  <si>
    <t>Classe</t>
  </si>
  <si>
    <t>Motif</t>
  </si>
  <si>
    <t>Prévision effectifs rentrée 2016</t>
  </si>
  <si>
    <t>/</t>
  </si>
  <si>
    <t>seuils</t>
  </si>
  <si>
    <t>6 div</t>
  </si>
  <si>
    <t>8 div</t>
  </si>
  <si>
    <t xml:space="preserve">7 div </t>
  </si>
  <si>
    <t>min</t>
  </si>
  <si>
    <t>ECOLE 1</t>
  </si>
  <si>
    <t>ECOLE 2</t>
  </si>
  <si>
    <t>ECOLE 3</t>
  </si>
  <si>
    <t>ECOLE 4</t>
  </si>
  <si>
    <t>ECOLE 5</t>
  </si>
  <si>
    <t>ECOLE 6</t>
  </si>
  <si>
    <t>ECOLE 7</t>
  </si>
  <si>
    <t>ECOLE 8</t>
  </si>
  <si>
    <t>ECOLE 9</t>
  </si>
  <si>
    <t>Rentrée 2019-2020</t>
  </si>
  <si>
    <t>1 ULIS</t>
  </si>
  <si>
    <t>2 ULIS</t>
  </si>
  <si>
    <t xml:space="preserve">Option : All/ Esp/Lat </t>
  </si>
  <si>
    <t>Listes des élèves pour le DEPART</t>
  </si>
  <si>
    <t>Listes des élèves pour une ARRIVEE</t>
  </si>
  <si>
    <r>
      <t>6</t>
    </r>
    <r>
      <rPr>
        <b/>
        <vertAlign val="superscript"/>
        <sz val="11"/>
        <color indexed="8"/>
        <rFont val="Arial Narrow"/>
        <family val="2"/>
      </rPr>
      <t>è</t>
    </r>
    <r>
      <rPr>
        <b/>
        <sz val="11"/>
        <color indexed="8"/>
        <rFont val="Arial Narrow"/>
        <family val="2"/>
      </rPr>
      <t xml:space="preserve"> B</t>
    </r>
  </si>
  <si>
    <r>
      <t>6</t>
    </r>
    <r>
      <rPr>
        <b/>
        <vertAlign val="superscript"/>
        <sz val="11"/>
        <color indexed="8"/>
        <rFont val="Arial Narrow"/>
        <family val="2"/>
      </rPr>
      <t>è</t>
    </r>
    <r>
      <rPr>
        <b/>
        <sz val="11"/>
        <color indexed="8"/>
        <rFont val="Arial Narrow"/>
        <family val="2"/>
      </rPr>
      <t xml:space="preserve"> C</t>
    </r>
  </si>
  <si>
    <r>
      <t>6</t>
    </r>
    <r>
      <rPr>
        <b/>
        <vertAlign val="superscript"/>
        <sz val="11"/>
        <color indexed="8"/>
        <rFont val="Arial Narrow"/>
        <family val="2"/>
      </rPr>
      <t>è</t>
    </r>
    <r>
      <rPr>
        <b/>
        <sz val="11"/>
        <color indexed="8"/>
        <rFont val="Arial Narrow"/>
        <family val="2"/>
      </rPr>
      <t xml:space="preserve"> D</t>
    </r>
  </si>
  <si>
    <r>
      <t>6</t>
    </r>
    <r>
      <rPr>
        <b/>
        <vertAlign val="superscript"/>
        <sz val="11"/>
        <color indexed="8"/>
        <rFont val="Arial Narrow"/>
        <family val="2"/>
      </rPr>
      <t>è</t>
    </r>
    <r>
      <rPr>
        <b/>
        <sz val="11"/>
        <color indexed="8"/>
        <rFont val="Arial Narrow"/>
        <family val="2"/>
      </rPr>
      <t xml:space="preserve"> E</t>
    </r>
  </si>
  <si>
    <r>
      <t>6</t>
    </r>
    <r>
      <rPr>
        <b/>
        <vertAlign val="superscript"/>
        <sz val="11"/>
        <color indexed="8"/>
        <rFont val="Arial Narrow"/>
        <family val="2"/>
      </rPr>
      <t>è</t>
    </r>
    <r>
      <rPr>
        <b/>
        <sz val="11"/>
        <color indexed="8"/>
        <rFont val="Arial Narrow"/>
        <family val="2"/>
      </rPr>
      <t xml:space="preserve"> F</t>
    </r>
  </si>
  <si>
    <r>
      <t>6</t>
    </r>
    <r>
      <rPr>
        <b/>
        <vertAlign val="superscript"/>
        <sz val="11"/>
        <color indexed="8"/>
        <rFont val="Arial Narrow"/>
        <family val="2"/>
      </rPr>
      <t>è</t>
    </r>
    <r>
      <rPr>
        <b/>
        <sz val="11"/>
        <color indexed="8"/>
        <rFont val="Arial Narrow"/>
        <family val="2"/>
      </rPr>
      <t xml:space="preserve"> G</t>
    </r>
  </si>
  <si>
    <t>Prévision effectifs rentrée 2019</t>
  </si>
  <si>
    <t>Année 2018-2019</t>
  </si>
  <si>
    <r>
      <t>5</t>
    </r>
    <r>
      <rPr>
        <b/>
        <vertAlign val="superscript"/>
        <sz val="11"/>
        <color indexed="8"/>
        <rFont val="Arial Narrow"/>
        <family val="2"/>
      </rPr>
      <t>è</t>
    </r>
    <r>
      <rPr>
        <b/>
        <sz val="11"/>
        <color indexed="8"/>
        <rFont val="Arial Narrow"/>
        <family val="2"/>
      </rPr>
      <t xml:space="preserve"> B</t>
    </r>
  </si>
  <si>
    <r>
      <t>5</t>
    </r>
    <r>
      <rPr>
        <b/>
        <vertAlign val="superscript"/>
        <sz val="11"/>
        <color indexed="8"/>
        <rFont val="Arial Narrow"/>
        <family val="2"/>
      </rPr>
      <t>è</t>
    </r>
    <r>
      <rPr>
        <b/>
        <sz val="11"/>
        <color indexed="8"/>
        <rFont val="Arial Narrow"/>
        <family val="2"/>
      </rPr>
      <t xml:space="preserve"> C</t>
    </r>
  </si>
  <si>
    <r>
      <t>5</t>
    </r>
    <r>
      <rPr>
        <b/>
        <vertAlign val="superscript"/>
        <sz val="11"/>
        <color indexed="8"/>
        <rFont val="Arial Narrow"/>
        <family val="2"/>
      </rPr>
      <t>è</t>
    </r>
    <r>
      <rPr>
        <b/>
        <sz val="11"/>
        <color indexed="8"/>
        <rFont val="Arial Narrow"/>
        <family val="2"/>
      </rPr>
      <t xml:space="preserve"> D</t>
    </r>
  </si>
  <si>
    <r>
      <t>5</t>
    </r>
    <r>
      <rPr>
        <b/>
        <vertAlign val="superscript"/>
        <sz val="11"/>
        <color indexed="8"/>
        <rFont val="Arial Narrow"/>
        <family val="2"/>
      </rPr>
      <t>è</t>
    </r>
    <r>
      <rPr>
        <b/>
        <sz val="11"/>
        <color indexed="8"/>
        <rFont val="Arial Narrow"/>
        <family val="2"/>
      </rPr>
      <t xml:space="preserve"> E</t>
    </r>
  </si>
  <si>
    <r>
      <t>5</t>
    </r>
    <r>
      <rPr>
        <b/>
        <vertAlign val="superscript"/>
        <sz val="11"/>
        <color indexed="8"/>
        <rFont val="Arial Narrow"/>
        <family val="2"/>
      </rPr>
      <t>è</t>
    </r>
    <r>
      <rPr>
        <b/>
        <sz val="11"/>
        <color indexed="8"/>
        <rFont val="Arial Narrow"/>
        <family val="2"/>
      </rPr>
      <t xml:space="preserve"> F</t>
    </r>
  </si>
  <si>
    <r>
      <t>5</t>
    </r>
    <r>
      <rPr>
        <b/>
        <vertAlign val="superscript"/>
        <sz val="11"/>
        <color indexed="8"/>
        <rFont val="Arial Narrow"/>
        <family val="2"/>
      </rPr>
      <t>è</t>
    </r>
    <r>
      <rPr>
        <b/>
        <sz val="11"/>
        <color indexed="8"/>
        <rFont val="Arial Narrow"/>
        <family val="2"/>
      </rPr>
      <t xml:space="preserve"> G</t>
    </r>
  </si>
  <si>
    <r>
      <t>5</t>
    </r>
    <r>
      <rPr>
        <b/>
        <vertAlign val="superscript"/>
        <sz val="11"/>
        <color indexed="8"/>
        <rFont val="Arial Narrow"/>
        <family val="2"/>
      </rPr>
      <t>è</t>
    </r>
    <r>
      <rPr>
        <b/>
        <sz val="11"/>
        <color indexed="8"/>
        <rFont val="Arial Narrow"/>
        <family val="2"/>
      </rPr>
      <t xml:space="preserve"> H</t>
    </r>
  </si>
  <si>
    <r>
      <t>4</t>
    </r>
    <r>
      <rPr>
        <b/>
        <vertAlign val="superscript"/>
        <sz val="11"/>
        <color indexed="8"/>
        <rFont val="Arial Narrow"/>
        <family val="2"/>
      </rPr>
      <t>è</t>
    </r>
    <r>
      <rPr>
        <b/>
        <sz val="11"/>
        <color indexed="8"/>
        <rFont val="Arial Narrow"/>
        <family val="2"/>
      </rPr>
      <t xml:space="preserve"> B</t>
    </r>
  </si>
  <si>
    <r>
      <t>4</t>
    </r>
    <r>
      <rPr>
        <b/>
        <vertAlign val="superscript"/>
        <sz val="11"/>
        <color indexed="8"/>
        <rFont val="Arial Narrow"/>
        <family val="2"/>
      </rPr>
      <t>è</t>
    </r>
    <r>
      <rPr>
        <b/>
        <sz val="11"/>
        <color indexed="8"/>
        <rFont val="Arial Narrow"/>
        <family val="2"/>
      </rPr>
      <t xml:space="preserve"> C</t>
    </r>
  </si>
  <si>
    <r>
      <t>4</t>
    </r>
    <r>
      <rPr>
        <b/>
        <vertAlign val="superscript"/>
        <sz val="11"/>
        <color indexed="8"/>
        <rFont val="Arial Narrow"/>
        <family val="2"/>
      </rPr>
      <t xml:space="preserve">è </t>
    </r>
    <r>
      <rPr>
        <b/>
        <sz val="11"/>
        <color indexed="8"/>
        <rFont val="Arial Narrow"/>
        <family val="2"/>
      </rPr>
      <t>D</t>
    </r>
  </si>
  <si>
    <r>
      <t>4</t>
    </r>
    <r>
      <rPr>
        <b/>
        <vertAlign val="superscript"/>
        <sz val="11"/>
        <color indexed="8"/>
        <rFont val="Arial Narrow"/>
        <family val="2"/>
      </rPr>
      <t>è</t>
    </r>
    <r>
      <rPr>
        <b/>
        <sz val="11"/>
        <color indexed="8"/>
        <rFont val="Arial Narrow"/>
        <family val="2"/>
      </rPr>
      <t xml:space="preserve"> E</t>
    </r>
  </si>
  <si>
    <r>
      <t>4</t>
    </r>
    <r>
      <rPr>
        <b/>
        <vertAlign val="superscript"/>
        <sz val="11"/>
        <color indexed="8"/>
        <rFont val="Arial Narrow"/>
        <family val="2"/>
      </rPr>
      <t>è</t>
    </r>
    <r>
      <rPr>
        <b/>
        <sz val="11"/>
        <color indexed="8"/>
        <rFont val="Arial Narrow"/>
        <family val="2"/>
      </rPr>
      <t xml:space="preserve"> F</t>
    </r>
  </si>
  <si>
    <r>
      <t>4</t>
    </r>
    <r>
      <rPr>
        <b/>
        <vertAlign val="superscript"/>
        <sz val="11"/>
        <color indexed="8"/>
        <rFont val="Arial Narrow"/>
        <family val="2"/>
      </rPr>
      <t>è</t>
    </r>
    <r>
      <rPr>
        <b/>
        <sz val="11"/>
        <color indexed="8"/>
        <rFont val="Arial Narrow"/>
        <family val="2"/>
      </rPr>
      <t xml:space="preserve"> G</t>
    </r>
  </si>
  <si>
    <t>Option : All/ Esp/Lat/Sect euro</t>
  </si>
  <si>
    <r>
      <t>Listes des élèves pour une ARRIVEE / REDOUBLEMENT de 3</t>
    </r>
    <r>
      <rPr>
        <b/>
        <i/>
        <vertAlign val="superscript"/>
        <sz val="11"/>
        <color indexed="10"/>
        <rFont val="Arial Narrow"/>
        <family val="2"/>
      </rPr>
      <t>ème</t>
    </r>
    <r>
      <rPr>
        <b/>
        <i/>
        <sz val="11"/>
        <color indexed="10"/>
        <rFont val="Arial Narrow"/>
        <family val="2"/>
      </rPr>
      <t xml:space="preserve"> </t>
    </r>
  </si>
  <si>
    <r>
      <t>Niveau 5</t>
    </r>
    <r>
      <rPr>
        <b/>
        <vertAlign val="superscript"/>
        <sz val="18"/>
        <color indexed="8"/>
        <rFont val="Arial Narrow"/>
        <family val="2"/>
      </rPr>
      <t xml:space="preserve">ème </t>
    </r>
  </si>
  <si>
    <r>
      <t>Niveau 4</t>
    </r>
    <r>
      <rPr>
        <b/>
        <vertAlign val="superscript"/>
        <sz val="18"/>
        <color indexed="8"/>
        <rFont val="Arial Narrow"/>
        <family val="2"/>
      </rPr>
      <t xml:space="preserve">ème </t>
    </r>
  </si>
  <si>
    <r>
      <t>Niveau 3</t>
    </r>
    <r>
      <rPr>
        <b/>
        <vertAlign val="superscript"/>
        <sz val="18"/>
        <color indexed="8"/>
        <rFont val="Arial Narrow"/>
        <family val="2"/>
      </rPr>
      <t xml:space="preserve">ème </t>
    </r>
  </si>
  <si>
    <r>
      <t>Niveau 6</t>
    </r>
    <r>
      <rPr>
        <b/>
        <vertAlign val="superscript"/>
        <sz val="18"/>
        <color indexed="8"/>
        <rFont val="Arial Narrow"/>
        <family val="2"/>
      </rPr>
      <t xml:space="preserve">ème </t>
    </r>
  </si>
  <si>
    <r>
      <t>Niveau 6</t>
    </r>
    <r>
      <rPr>
        <vertAlign val="superscript"/>
        <sz val="11"/>
        <color indexed="8"/>
        <rFont val="Arial Narrow"/>
        <family val="2"/>
      </rPr>
      <t xml:space="preserve">ème </t>
    </r>
  </si>
  <si>
    <r>
      <t>Niveau 5</t>
    </r>
    <r>
      <rPr>
        <vertAlign val="superscript"/>
        <sz val="11"/>
        <color indexed="8"/>
        <rFont val="Arial Narrow"/>
        <family val="2"/>
      </rPr>
      <t xml:space="preserve">ème </t>
    </r>
  </si>
  <si>
    <r>
      <t>Niveau 4</t>
    </r>
    <r>
      <rPr>
        <vertAlign val="superscript"/>
        <sz val="11"/>
        <color indexed="8"/>
        <rFont val="Arial Narrow"/>
        <family val="2"/>
      </rPr>
      <t xml:space="preserve">ème </t>
    </r>
  </si>
  <si>
    <r>
      <t>Niveau 3</t>
    </r>
    <r>
      <rPr>
        <vertAlign val="superscript"/>
        <sz val="11"/>
        <color indexed="8"/>
        <rFont val="Arial Narrow"/>
        <family val="2"/>
      </rPr>
      <t xml:space="preserve">ème </t>
    </r>
  </si>
  <si>
    <t>Division</t>
  </si>
  <si>
    <t>Seuil</t>
  </si>
  <si>
    <t>Seuil max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</si>
</sst>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mm\-yyyy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67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Arial Narrow"/>
      <family val="2"/>
    </font>
    <font>
      <b/>
      <sz val="18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8"/>
      <color indexed="8"/>
      <name val="Arial Narrow"/>
      <family val="2"/>
    </font>
    <font>
      <b/>
      <vertAlign val="superscript"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i/>
      <sz val="11"/>
      <color indexed="10"/>
      <name val="Arial Narrow"/>
      <family val="2"/>
    </font>
    <font>
      <sz val="10"/>
      <color indexed="8"/>
      <name val="Arial Narrow"/>
      <family val="2"/>
    </font>
    <font>
      <b/>
      <sz val="10"/>
      <color indexed="17"/>
      <name val="Arial Narrow"/>
      <family val="2"/>
    </font>
    <font>
      <b/>
      <sz val="11"/>
      <color indexed="17"/>
      <name val="Arial Narrow"/>
      <family val="2"/>
    </font>
    <font>
      <sz val="9"/>
      <color indexed="8"/>
      <name val="Arial Narrow"/>
      <family val="2"/>
    </font>
    <font>
      <b/>
      <i/>
      <vertAlign val="superscript"/>
      <sz val="11"/>
      <color indexed="10"/>
      <name val="Arial Narrow"/>
      <family val="2"/>
    </font>
    <font>
      <b/>
      <vertAlign val="superscript"/>
      <sz val="18"/>
      <color indexed="8"/>
      <name val="Arial Narrow"/>
      <family val="2"/>
    </font>
    <font>
      <i/>
      <sz val="11"/>
      <color indexed="8"/>
      <name val="Arial Narrow"/>
      <family val="2"/>
    </font>
    <font>
      <b/>
      <sz val="14"/>
      <color indexed="10"/>
      <name val="Arial Narrow"/>
      <family val="2"/>
    </font>
    <font>
      <sz val="12"/>
      <color indexed="8"/>
      <name val="Arial Narrow"/>
      <family val="2"/>
    </font>
    <font>
      <vertAlign val="superscript"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Arial Narrow"/>
      <family val="2"/>
    </font>
    <font>
      <b/>
      <sz val="11"/>
      <color indexed="10"/>
      <name val="Arial Narrow"/>
      <family val="2"/>
    </font>
    <font>
      <sz val="9"/>
      <color indexed="10"/>
      <name val="Arial Narrow"/>
      <family val="2"/>
    </font>
    <font>
      <sz val="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B050"/>
      <name val="Arial Narrow"/>
      <family val="2"/>
    </font>
    <font>
      <sz val="11"/>
      <color rgb="FFFF0000"/>
      <name val="Arial Narrow"/>
      <family val="2"/>
    </font>
    <font>
      <b/>
      <sz val="11"/>
      <color rgb="FFFF0000"/>
      <name val="Arial Narrow"/>
      <family val="2"/>
    </font>
    <font>
      <sz val="9"/>
      <color rgb="FFFF0000"/>
      <name val="Arial Narrow"/>
      <family val="2"/>
    </font>
    <font>
      <sz val="8"/>
      <color rgb="FFFF0000"/>
      <name val="Arial Narrow"/>
      <family val="2"/>
    </font>
    <font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6" fillId="35" borderId="10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6" fontId="64" fillId="0" borderId="0" xfId="0" applyNumberFormat="1" applyFont="1" applyAlignment="1">
      <alignment horizontal="left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16" fontId="64" fillId="0" borderId="0" xfId="0" applyNumberFormat="1" applyFont="1" applyFill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2" fillId="0" borderId="0" xfId="0" applyFont="1" applyAlignment="1">
      <alignment/>
    </xf>
    <xf numFmtId="0" fontId="6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/>
    </xf>
    <xf numFmtId="0" fontId="17" fillId="0" borderId="1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34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35" borderId="1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11" fillId="0" borderId="27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4" fillId="35" borderId="12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tabSelected="1" zoomScalePageLayoutView="0" workbookViewId="0" topLeftCell="A1">
      <selection activeCell="F15" sqref="F15"/>
    </sheetView>
  </sheetViews>
  <sheetFormatPr defaultColWidth="11.421875" defaultRowHeight="15"/>
  <cols>
    <col min="1" max="1" width="3.7109375" style="1" customWidth="1"/>
    <col min="2" max="2" width="16.7109375" style="1" customWidth="1"/>
    <col min="3" max="3" width="8.7109375" style="1" customWidth="1"/>
    <col min="4" max="4" width="5.57421875" style="1" customWidth="1"/>
    <col min="5" max="16384" width="11.421875" style="1" customWidth="1"/>
  </cols>
  <sheetData>
    <row r="2" spans="1:9" ht="18.75">
      <c r="A2" s="45" t="s">
        <v>0</v>
      </c>
      <c r="B2" s="45"/>
      <c r="C2" s="45"/>
      <c r="D2" s="45"/>
      <c r="E2" s="45"/>
      <c r="F2" s="45"/>
      <c r="G2" s="45"/>
      <c r="H2" s="45"/>
      <c r="I2" s="45"/>
    </row>
    <row r="3" spans="1:9" ht="16.5">
      <c r="A3" s="46" t="s">
        <v>40</v>
      </c>
      <c r="B3" s="46"/>
      <c r="C3" s="46"/>
      <c r="D3" s="46"/>
      <c r="E3" s="46"/>
      <c r="F3" s="46"/>
      <c r="G3" s="46"/>
      <c r="H3" s="46"/>
      <c r="I3" s="46"/>
    </row>
    <row r="5" spans="2:8" ht="23.25" customHeight="1">
      <c r="B5" s="7"/>
      <c r="C5" s="7" t="s">
        <v>77</v>
      </c>
      <c r="D5" s="7" t="s">
        <v>78</v>
      </c>
      <c r="E5" s="7" t="s">
        <v>1</v>
      </c>
      <c r="F5" s="7" t="s">
        <v>2</v>
      </c>
      <c r="G5" s="7" t="s">
        <v>3</v>
      </c>
      <c r="H5" s="8" t="s">
        <v>4</v>
      </c>
    </row>
    <row r="6" spans="2:8" ht="23.25" customHeight="1">
      <c r="B6" s="7" t="s">
        <v>73</v>
      </c>
      <c r="C6" s="7">
        <v>6</v>
      </c>
      <c r="D6" s="7">
        <v>24</v>
      </c>
      <c r="E6" s="7">
        <f>6ème!G13</f>
        <v>150</v>
      </c>
      <c r="F6" s="7" t="s">
        <v>25</v>
      </c>
      <c r="G6" s="7">
        <f>6ème!J6</f>
        <v>0</v>
      </c>
      <c r="H6" s="8">
        <f>6ème!K6</f>
        <v>150</v>
      </c>
    </row>
    <row r="7" spans="2:8" ht="23.25" customHeight="1">
      <c r="B7" s="7" t="s">
        <v>74</v>
      </c>
      <c r="C7" s="7">
        <v>6</v>
      </c>
      <c r="D7" s="7">
        <v>25</v>
      </c>
      <c r="E7" s="7">
        <f>5ème!E10</f>
        <v>140</v>
      </c>
      <c r="F7" s="7">
        <f>5ème!C10</f>
        <v>1</v>
      </c>
      <c r="G7" s="7">
        <f>5ème!G10</f>
        <v>0</v>
      </c>
      <c r="H7" s="8">
        <f>5ème!I10</f>
        <v>140</v>
      </c>
    </row>
    <row r="8" spans="2:8" ht="23.25" customHeight="1">
      <c r="B8" s="7" t="s">
        <v>75</v>
      </c>
      <c r="C8" s="7">
        <v>7</v>
      </c>
      <c r="D8" s="7">
        <v>25</v>
      </c>
      <c r="E8" s="7">
        <f>4ème!E11</f>
        <v>162</v>
      </c>
      <c r="F8" s="7">
        <f>4ème!C11</f>
        <v>0</v>
      </c>
      <c r="G8" s="7">
        <f>4ème!G11</f>
        <v>0</v>
      </c>
      <c r="H8" s="8">
        <f>4ème!I11</f>
        <v>162</v>
      </c>
    </row>
    <row r="9" spans="2:8" ht="23.25" customHeight="1">
      <c r="B9" s="7" t="s">
        <v>76</v>
      </c>
      <c r="C9" s="7">
        <v>6</v>
      </c>
      <c r="D9" s="7">
        <v>25</v>
      </c>
      <c r="E9" s="7">
        <f>3ème!E10</f>
        <v>141</v>
      </c>
      <c r="F9" s="7">
        <f>3ème!C10</f>
        <v>0</v>
      </c>
      <c r="G9" s="7">
        <f>3ème!G10</f>
        <v>0</v>
      </c>
      <c r="H9" s="8">
        <f>3ème!I10</f>
        <v>141</v>
      </c>
    </row>
    <row r="10" spans="2:8" ht="23.25" customHeight="1">
      <c r="B10" s="12"/>
      <c r="C10" s="12"/>
      <c r="D10" s="12"/>
      <c r="E10" s="12"/>
      <c r="F10" s="43">
        <f>SUM(F7:F9)</f>
        <v>1</v>
      </c>
      <c r="G10" s="43">
        <f>SUM(G6:G9)</f>
        <v>0</v>
      </c>
      <c r="H10" s="12"/>
    </row>
    <row r="11" spans="2:8" ht="23.25" customHeight="1">
      <c r="B11" s="12"/>
      <c r="C11" s="12"/>
      <c r="D11" s="12"/>
      <c r="E11" s="12"/>
      <c r="F11" s="47" t="s">
        <v>5</v>
      </c>
      <c r="G11" s="47"/>
      <c r="H11" s="11">
        <f>SUM(H6:H9)</f>
        <v>593</v>
      </c>
    </row>
    <row r="12" ht="16.5">
      <c r="C12" s="89" t="s">
        <v>79</v>
      </c>
    </row>
    <row r="13" spans="2:3" ht="18">
      <c r="B13" s="39" t="s">
        <v>73</v>
      </c>
      <c r="C13" s="89">
        <f>6*24</f>
        <v>144</v>
      </c>
    </row>
    <row r="14" spans="2:3" ht="18">
      <c r="B14" s="39" t="s">
        <v>74</v>
      </c>
      <c r="C14" s="89">
        <f>6*25</f>
        <v>150</v>
      </c>
    </row>
    <row r="15" spans="2:3" ht="18">
      <c r="B15" s="39" t="s">
        <v>75</v>
      </c>
      <c r="C15" s="89">
        <f>7*25</f>
        <v>175</v>
      </c>
    </row>
    <row r="16" spans="2:3" ht="18">
      <c r="B16" s="39" t="s">
        <v>76</v>
      </c>
      <c r="C16" s="89">
        <f>6*25</f>
        <v>150</v>
      </c>
    </row>
  </sheetData>
  <sheetProtection selectLockedCells="1" selectUnlockedCells="1"/>
  <mergeCells count="3">
    <mergeCell ref="A2:I2"/>
    <mergeCell ref="A3:I3"/>
    <mergeCell ref="F11:G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27"/>
  <sheetViews>
    <sheetView zoomScalePageLayoutView="0" workbookViewId="0" topLeftCell="A1">
      <selection activeCell="A4" sqref="A4:A12"/>
    </sheetView>
  </sheetViews>
  <sheetFormatPr defaultColWidth="11.421875" defaultRowHeight="15"/>
  <cols>
    <col min="1" max="1" width="26.00390625" style="1" customWidth="1"/>
    <col min="2" max="2" width="16.57421875" style="9" customWidth="1"/>
    <col min="3" max="4" width="12.140625" style="1" customWidth="1"/>
    <col min="5" max="5" width="12.140625" style="9" customWidth="1"/>
    <col min="6" max="8" width="11.421875" style="1" customWidth="1"/>
    <col min="9" max="9" width="8.421875" style="1" customWidth="1"/>
    <col min="10" max="11" width="11.421875" style="1" customWidth="1"/>
    <col min="12" max="14" width="6.57421875" style="23" customWidth="1"/>
    <col min="15" max="16384" width="11.421875" style="1" customWidth="1"/>
  </cols>
  <sheetData>
    <row r="1" spans="1:9" ht="18.75" customHeight="1">
      <c r="A1" s="50" t="s">
        <v>24</v>
      </c>
      <c r="B1" s="50"/>
      <c r="C1" s="50"/>
      <c r="D1" s="50"/>
      <c r="E1" s="50"/>
      <c r="F1" s="50"/>
      <c r="G1" s="50"/>
      <c r="H1" s="51" t="s">
        <v>72</v>
      </c>
      <c r="I1" s="51"/>
    </row>
    <row r="2" spans="1:5" ht="16.5">
      <c r="A2" s="24"/>
      <c r="B2" s="24"/>
      <c r="C2" s="24"/>
      <c r="D2" s="24"/>
      <c r="E2" s="24"/>
    </row>
    <row r="3" spans="1:14" ht="27.75" customHeight="1">
      <c r="A3" s="12"/>
      <c r="B3" s="6" t="s">
        <v>6</v>
      </c>
      <c r="C3" s="25" t="s">
        <v>7</v>
      </c>
      <c r="D3" s="25" t="s">
        <v>8</v>
      </c>
      <c r="E3" s="25" t="s">
        <v>9</v>
      </c>
      <c r="F3" s="26" t="s">
        <v>10</v>
      </c>
      <c r="G3" s="27" t="s">
        <v>11</v>
      </c>
      <c r="L3" s="28" t="s">
        <v>26</v>
      </c>
      <c r="M3" s="28" t="s">
        <v>30</v>
      </c>
      <c r="N3" s="28"/>
    </row>
    <row r="4" spans="1:13" ht="21" customHeight="1">
      <c r="A4" s="7" t="s">
        <v>31</v>
      </c>
      <c r="B4" s="7">
        <v>16</v>
      </c>
      <c r="C4" s="29"/>
      <c r="D4" s="29">
        <v>2</v>
      </c>
      <c r="E4" s="30"/>
      <c r="F4" s="29">
        <v>2</v>
      </c>
      <c r="G4" s="8">
        <f aca="true" t="shared" si="0" ref="G4:G12">B4-C4-D4-E4-F4</f>
        <v>12</v>
      </c>
      <c r="H4" s="31"/>
      <c r="J4" s="52" t="s">
        <v>12</v>
      </c>
      <c r="K4" s="32" t="s">
        <v>13</v>
      </c>
      <c r="L4" s="23" t="s">
        <v>27</v>
      </c>
      <c r="M4" s="23">
        <f>6*24</f>
        <v>144</v>
      </c>
    </row>
    <row r="5" spans="1:13" ht="21" customHeight="1" thickBot="1">
      <c r="A5" s="7" t="s">
        <v>32</v>
      </c>
      <c r="B5" s="7">
        <v>56</v>
      </c>
      <c r="C5" s="29"/>
      <c r="D5" s="29">
        <v>1</v>
      </c>
      <c r="E5" s="30">
        <v>1</v>
      </c>
      <c r="F5" s="29"/>
      <c r="G5" s="8">
        <f t="shared" si="0"/>
        <v>54</v>
      </c>
      <c r="H5" s="31"/>
      <c r="J5" s="52"/>
      <c r="K5" s="33"/>
      <c r="L5" s="23" t="s">
        <v>29</v>
      </c>
      <c r="M5" s="23">
        <f>7*24</f>
        <v>168</v>
      </c>
    </row>
    <row r="6" spans="1:13" ht="21" customHeight="1" thickBot="1">
      <c r="A6" s="7" t="s">
        <v>33</v>
      </c>
      <c r="B6" s="7">
        <v>14</v>
      </c>
      <c r="C6" s="29"/>
      <c r="D6" s="29"/>
      <c r="E6" s="29"/>
      <c r="F6" s="29"/>
      <c r="G6" s="8">
        <f t="shared" si="0"/>
        <v>14</v>
      </c>
      <c r="H6" s="31"/>
      <c r="J6" s="10">
        <f>COUNTA(A17:A27)</f>
        <v>0</v>
      </c>
      <c r="K6" s="34">
        <f>G13+J6</f>
        <v>150</v>
      </c>
      <c r="L6" s="23" t="s">
        <v>28</v>
      </c>
      <c r="M6" s="23">
        <f>8*24</f>
        <v>192</v>
      </c>
    </row>
    <row r="7" spans="1:8" ht="21" customHeight="1">
      <c r="A7" s="7" t="s">
        <v>34</v>
      </c>
      <c r="B7" s="7">
        <v>24</v>
      </c>
      <c r="C7" s="29"/>
      <c r="D7" s="29">
        <v>1</v>
      </c>
      <c r="E7" s="29"/>
      <c r="F7" s="29">
        <v>16</v>
      </c>
      <c r="G7" s="8">
        <f t="shared" si="0"/>
        <v>7</v>
      </c>
      <c r="H7" s="31"/>
    </row>
    <row r="8" spans="1:8" ht="21" customHeight="1">
      <c r="A8" s="7" t="s">
        <v>35</v>
      </c>
      <c r="B8" s="7">
        <v>14</v>
      </c>
      <c r="C8" s="29"/>
      <c r="D8" s="29"/>
      <c r="E8" s="29"/>
      <c r="F8" s="29"/>
      <c r="G8" s="8">
        <f t="shared" si="0"/>
        <v>14</v>
      </c>
      <c r="H8" s="35"/>
    </row>
    <row r="9" spans="1:8" ht="21" customHeight="1">
      <c r="A9" s="7" t="s">
        <v>36</v>
      </c>
      <c r="B9" s="7">
        <v>23</v>
      </c>
      <c r="C9" s="29"/>
      <c r="D9" s="29"/>
      <c r="E9" s="29">
        <v>4</v>
      </c>
      <c r="F9" s="29"/>
      <c r="G9" s="8">
        <f t="shared" si="0"/>
        <v>19</v>
      </c>
      <c r="H9" s="35"/>
    </row>
    <row r="10" spans="1:8" ht="21" customHeight="1">
      <c r="A10" s="7" t="s">
        <v>37</v>
      </c>
      <c r="B10" s="7">
        <v>23</v>
      </c>
      <c r="C10" s="29"/>
      <c r="D10" s="29"/>
      <c r="E10" s="29"/>
      <c r="F10" s="30"/>
      <c r="G10" s="8">
        <f t="shared" si="0"/>
        <v>23</v>
      </c>
      <c r="H10" s="31"/>
    </row>
    <row r="11" spans="1:8" ht="21" customHeight="1">
      <c r="A11" s="7" t="s">
        <v>38</v>
      </c>
      <c r="B11" s="36">
        <v>19</v>
      </c>
      <c r="C11" s="29"/>
      <c r="D11" s="29">
        <v>2</v>
      </c>
      <c r="E11" s="29">
        <v>1</v>
      </c>
      <c r="F11" s="29">
        <v>14</v>
      </c>
      <c r="G11" s="8">
        <f t="shared" si="0"/>
        <v>2</v>
      </c>
      <c r="H11" s="35"/>
    </row>
    <row r="12" spans="1:8" ht="21" customHeight="1">
      <c r="A12" s="7" t="s">
        <v>39</v>
      </c>
      <c r="B12" s="3">
        <v>8</v>
      </c>
      <c r="C12" s="29"/>
      <c r="D12" s="29"/>
      <c r="E12" s="29"/>
      <c r="F12" s="30">
        <v>3</v>
      </c>
      <c r="G12" s="37">
        <f t="shared" si="0"/>
        <v>5</v>
      </c>
      <c r="H12" s="31"/>
    </row>
    <row r="13" spans="2:7" ht="25.5" customHeight="1">
      <c r="B13" s="38">
        <f>SUM(B4:B12)</f>
        <v>197</v>
      </c>
      <c r="C13" s="38">
        <f>SUM(C4:C12)</f>
        <v>0</v>
      </c>
      <c r="D13" s="38">
        <f>SUM(D4:D12)</f>
        <v>6</v>
      </c>
      <c r="E13" s="38">
        <f>SUM(E4:E12)</f>
        <v>6</v>
      </c>
      <c r="F13" s="39" t="s">
        <v>4</v>
      </c>
      <c r="G13" s="40">
        <f>SUM(G4:G12)</f>
        <v>150</v>
      </c>
    </row>
    <row r="15" spans="1:15" ht="16.5">
      <c r="A15" s="53" t="s">
        <v>14</v>
      </c>
      <c r="B15" s="53"/>
      <c r="C15" s="53"/>
      <c r="D15" s="53"/>
      <c r="E15" s="53"/>
      <c r="O15" s="41"/>
    </row>
    <row r="16" spans="1:14" s="12" customFormat="1" ht="16.5">
      <c r="A16" s="7" t="s">
        <v>15</v>
      </c>
      <c r="B16" s="7" t="s">
        <v>16</v>
      </c>
      <c r="C16" s="54" t="s">
        <v>17</v>
      </c>
      <c r="D16" s="54"/>
      <c r="E16" s="54"/>
      <c r="F16" s="54" t="s">
        <v>18</v>
      </c>
      <c r="G16" s="54"/>
      <c r="H16" s="54"/>
      <c r="I16" s="54"/>
      <c r="J16" s="54"/>
      <c r="L16" s="23"/>
      <c r="M16" s="23"/>
      <c r="N16" s="23"/>
    </row>
    <row r="17" spans="1:14" s="12" customFormat="1" ht="24.75" customHeight="1">
      <c r="A17" s="42"/>
      <c r="B17" s="42"/>
      <c r="C17" s="49"/>
      <c r="D17" s="49"/>
      <c r="E17" s="49"/>
      <c r="F17" s="49"/>
      <c r="G17" s="49"/>
      <c r="H17" s="49"/>
      <c r="I17" s="49"/>
      <c r="J17" s="49"/>
      <c r="L17" s="23"/>
      <c r="M17" s="23"/>
      <c r="N17" s="23"/>
    </row>
    <row r="18" spans="1:14" s="12" customFormat="1" ht="24.75" customHeight="1">
      <c r="A18" s="42"/>
      <c r="B18" s="42"/>
      <c r="C18" s="49"/>
      <c r="D18" s="49"/>
      <c r="E18" s="49"/>
      <c r="F18" s="49"/>
      <c r="G18" s="49"/>
      <c r="H18" s="49"/>
      <c r="I18" s="49"/>
      <c r="J18" s="49"/>
      <c r="L18" s="23"/>
      <c r="M18" s="23"/>
      <c r="N18" s="23"/>
    </row>
    <row r="19" spans="1:14" s="12" customFormat="1" ht="24.75" customHeight="1">
      <c r="A19" s="42"/>
      <c r="B19" s="42"/>
      <c r="C19" s="49"/>
      <c r="D19" s="49"/>
      <c r="E19" s="49"/>
      <c r="F19" s="49"/>
      <c r="G19" s="49"/>
      <c r="H19" s="49"/>
      <c r="I19" s="49"/>
      <c r="J19" s="49"/>
      <c r="L19" s="23"/>
      <c r="M19" s="23"/>
      <c r="N19" s="23"/>
    </row>
    <row r="20" spans="1:14" s="12" customFormat="1" ht="24.75" customHeight="1">
      <c r="A20" s="42"/>
      <c r="B20" s="42"/>
      <c r="C20" s="49"/>
      <c r="D20" s="49"/>
      <c r="E20" s="49"/>
      <c r="F20" s="49"/>
      <c r="G20" s="49"/>
      <c r="H20" s="49"/>
      <c r="I20" s="49"/>
      <c r="J20" s="49"/>
      <c r="L20" s="23"/>
      <c r="M20" s="23"/>
      <c r="N20" s="23"/>
    </row>
    <row r="21" spans="1:14" s="12" customFormat="1" ht="24.75" customHeight="1">
      <c r="A21" s="42"/>
      <c r="B21" s="42"/>
      <c r="C21" s="49"/>
      <c r="D21" s="49"/>
      <c r="E21" s="49"/>
      <c r="F21" s="55"/>
      <c r="G21" s="55"/>
      <c r="H21" s="55"/>
      <c r="I21" s="55"/>
      <c r="J21" s="55"/>
      <c r="L21" s="23"/>
      <c r="M21" s="23"/>
      <c r="N21" s="23"/>
    </row>
    <row r="22" spans="1:14" s="12" customFormat="1" ht="24.75" customHeight="1">
      <c r="A22" s="42"/>
      <c r="B22" s="42"/>
      <c r="C22" s="49"/>
      <c r="D22" s="49"/>
      <c r="E22" s="49"/>
      <c r="F22" s="49"/>
      <c r="G22" s="49"/>
      <c r="H22" s="49"/>
      <c r="I22" s="49"/>
      <c r="J22" s="49"/>
      <c r="L22" s="23"/>
      <c r="M22" s="23"/>
      <c r="N22" s="23"/>
    </row>
    <row r="23" spans="1:11" ht="27" customHeight="1">
      <c r="A23" s="42"/>
      <c r="B23" s="13"/>
      <c r="C23" s="49"/>
      <c r="D23" s="49"/>
      <c r="E23" s="49"/>
      <c r="F23" s="48"/>
      <c r="G23" s="48"/>
      <c r="H23" s="48"/>
      <c r="I23" s="48"/>
      <c r="J23" s="48"/>
      <c r="K23" s="9"/>
    </row>
    <row r="24" spans="1:10" ht="27" customHeight="1">
      <c r="A24" s="42"/>
      <c r="B24" s="13"/>
      <c r="C24" s="49"/>
      <c r="D24" s="49"/>
      <c r="E24" s="49"/>
      <c r="F24" s="48"/>
      <c r="G24" s="48"/>
      <c r="H24" s="48"/>
      <c r="I24" s="48"/>
      <c r="J24" s="48"/>
    </row>
    <row r="25" spans="1:10" ht="27" customHeight="1">
      <c r="A25" s="42"/>
      <c r="B25" s="13"/>
      <c r="C25" s="49"/>
      <c r="D25" s="49"/>
      <c r="E25" s="49"/>
      <c r="F25" s="48"/>
      <c r="G25" s="48"/>
      <c r="H25" s="48"/>
      <c r="I25" s="48"/>
      <c r="J25" s="48"/>
    </row>
    <row r="26" spans="1:10" ht="27" customHeight="1">
      <c r="A26" s="42"/>
      <c r="B26" s="13"/>
      <c r="C26" s="49"/>
      <c r="D26" s="49"/>
      <c r="E26" s="49"/>
      <c r="F26" s="48"/>
      <c r="G26" s="48"/>
      <c r="H26" s="48"/>
      <c r="I26" s="48"/>
      <c r="J26" s="48"/>
    </row>
    <row r="27" spans="1:10" ht="27" customHeight="1">
      <c r="A27" s="13"/>
      <c r="B27" s="13"/>
      <c r="C27" s="48"/>
      <c r="D27" s="48"/>
      <c r="E27" s="48"/>
      <c r="F27" s="48"/>
      <c r="G27" s="48"/>
      <c r="H27" s="48"/>
      <c r="I27" s="48"/>
      <c r="J27" s="48"/>
    </row>
  </sheetData>
  <sheetProtection selectLockedCells="1" selectUnlockedCells="1"/>
  <mergeCells count="28">
    <mergeCell ref="C23:E23"/>
    <mergeCell ref="F23:J23"/>
    <mergeCell ref="C20:E20"/>
    <mergeCell ref="F20:J20"/>
    <mergeCell ref="C21:E21"/>
    <mergeCell ref="F21:J21"/>
    <mergeCell ref="C22:E22"/>
    <mergeCell ref="F22:J22"/>
    <mergeCell ref="C17:E17"/>
    <mergeCell ref="F17:J17"/>
    <mergeCell ref="C18:E18"/>
    <mergeCell ref="F18:J18"/>
    <mergeCell ref="C19:E19"/>
    <mergeCell ref="F19:J19"/>
    <mergeCell ref="A1:G1"/>
    <mergeCell ref="H1:I1"/>
    <mergeCell ref="J4:J5"/>
    <mergeCell ref="A15:E15"/>
    <mergeCell ref="C16:E16"/>
    <mergeCell ref="F16:J16"/>
    <mergeCell ref="C27:E27"/>
    <mergeCell ref="F27:J27"/>
    <mergeCell ref="C24:E24"/>
    <mergeCell ref="F24:J24"/>
    <mergeCell ref="C25:E25"/>
    <mergeCell ref="F25:J25"/>
    <mergeCell ref="C26:E26"/>
    <mergeCell ref="F26:J26"/>
  </mergeCells>
  <printOptions/>
  <pageMargins left="0.1701388888888889" right="0.2" top="0.2" bottom="0.30972222222222223" header="0.5118055555555555" footer="0.5118055555555555"/>
  <pageSetup fitToHeight="1" fitToWidth="1" horizontalDpi="300" verticalDpi="3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1:K36"/>
  <sheetViews>
    <sheetView zoomScalePageLayoutView="0" workbookViewId="0" topLeftCell="A4">
      <selection activeCell="A27" sqref="A27:A28"/>
    </sheetView>
  </sheetViews>
  <sheetFormatPr defaultColWidth="11.421875" defaultRowHeight="15"/>
  <cols>
    <col min="1" max="1" width="16.57421875" style="1" customWidth="1"/>
    <col min="2" max="2" width="16.57421875" style="9" customWidth="1"/>
    <col min="3" max="4" width="12.140625" style="1" customWidth="1"/>
    <col min="5" max="5" width="12.140625" style="9" customWidth="1"/>
    <col min="6" max="9" width="11.421875" style="1" customWidth="1"/>
    <col min="10" max="10" width="0.13671875" style="1" customWidth="1"/>
    <col min="11" max="11" width="21.421875" style="1" customWidth="1"/>
    <col min="12" max="16384" width="11.421875" style="1" customWidth="1"/>
  </cols>
  <sheetData>
    <row r="1" spans="1:9" ht="18.75" customHeight="1">
      <c r="A1" s="62" t="s">
        <v>52</v>
      </c>
      <c r="B1" s="62"/>
      <c r="C1" s="62"/>
      <c r="D1" s="62"/>
      <c r="E1" s="62"/>
      <c r="F1" s="62"/>
      <c r="G1" s="62"/>
      <c r="H1" s="63" t="s">
        <v>69</v>
      </c>
      <c r="I1" s="63"/>
    </row>
    <row r="2" spans="1:5" ht="16.5">
      <c r="A2" s="64" t="s">
        <v>19</v>
      </c>
      <c r="B2" s="64"/>
      <c r="C2" s="64" t="s">
        <v>53</v>
      </c>
      <c r="D2" s="64"/>
      <c r="E2" s="64"/>
    </row>
    <row r="3" spans="1:6" ht="16.5">
      <c r="A3" s="2"/>
      <c r="B3" s="3" t="s">
        <v>20</v>
      </c>
      <c r="C3" s="66" t="s">
        <v>2</v>
      </c>
      <c r="D3" s="67"/>
      <c r="E3" s="4" t="s">
        <v>21</v>
      </c>
      <c r="F3" s="5"/>
    </row>
    <row r="4" spans="1:6" ht="17.25" customHeight="1">
      <c r="A4" s="6" t="s">
        <v>46</v>
      </c>
      <c r="B4" s="7">
        <v>24</v>
      </c>
      <c r="C4" s="59">
        <v>0</v>
      </c>
      <c r="D4" s="60"/>
      <c r="E4" s="8">
        <f aca="true" t="shared" si="0" ref="E4:E9">B4-C4-D4</f>
        <v>24</v>
      </c>
      <c r="F4" s="5"/>
    </row>
    <row r="5" spans="1:6" ht="17.25" customHeight="1">
      <c r="A5" s="6" t="s">
        <v>47</v>
      </c>
      <c r="B5" s="7">
        <v>23</v>
      </c>
      <c r="C5" s="59">
        <v>0</v>
      </c>
      <c r="D5" s="60"/>
      <c r="E5" s="8">
        <f t="shared" si="0"/>
        <v>23</v>
      </c>
      <c r="F5" s="5" t="s">
        <v>41</v>
      </c>
    </row>
    <row r="6" spans="1:6" ht="17.25" customHeight="1">
      <c r="A6" s="6" t="s">
        <v>48</v>
      </c>
      <c r="B6" s="7">
        <v>24</v>
      </c>
      <c r="C6" s="59">
        <v>0</v>
      </c>
      <c r="D6" s="60"/>
      <c r="E6" s="8">
        <f t="shared" si="0"/>
        <v>24</v>
      </c>
      <c r="F6" s="5" t="s">
        <v>41</v>
      </c>
    </row>
    <row r="7" spans="1:6" ht="17.25" customHeight="1">
      <c r="A7" s="6" t="s">
        <v>49</v>
      </c>
      <c r="B7" s="7">
        <v>24</v>
      </c>
      <c r="C7" s="59">
        <v>1</v>
      </c>
      <c r="D7" s="60"/>
      <c r="E7" s="8">
        <f t="shared" si="0"/>
        <v>23</v>
      </c>
      <c r="F7" s="5"/>
    </row>
    <row r="8" spans="1:9" ht="17.25" customHeight="1">
      <c r="A8" s="6" t="s">
        <v>50</v>
      </c>
      <c r="B8" s="7">
        <v>22</v>
      </c>
      <c r="C8" s="59">
        <f>COUNTIF($C$14:$C$23,"6°4")</f>
        <v>0</v>
      </c>
      <c r="D8" s="60"/>
      <c r="E8" s="8">
        <f t="shared" si="0"/>
        <v>22</v>
      </c>
      <c r="F8" s="5" t="s">
        <v>42</v>
      </c>
      <c r="G8" s="52" t="s">
        <v>12</v>
      </c>
      <c r="I8" s="65" t="s">
        <v>13</v>
      </c>
    </row>
    <row r="9" spans="1:9" ht="17.25" customHeight="1" thickBot="1">
      <c r="A9" s="6" t="s">
        <v>51</v>
      </c>
      <c r="B9" s="7">
        <v>24</v>
      </c>
      <c r="C9" s="59">
        <f>COUNTIF($C$14:$C$23,"6°5")</f>
        <v>0</v>
      </c>
      <c r="D9" s="60"/>
      <c r="E9" s="8">
        <f t="shared" si="0"/>
        <v>24</v>
      </c>
      <c r="F9" s="5"/>
      <c r="G9" s="52"/>
      <c r="I9" s="65"/>
    </row>
    <row r="10" spans="2:9" ht="17.25" customHeight="1" thickBot="1">
      <c r="B10" s="9" t="s">
        <v>4</v>
      </c>
      <c r="C10" s="69">
        <f>SUM(C4:C9)</f>
        <v>1</v>
      </c>
      <c r="D10" s="70"/>
      <c r="E10" s="10">
        <f>SUM(E4:E9)</f>
        <v>140</v>
      </c>
      <c r="F10" s="5"/>
      <c r="G10" s="10">
        <f>COUNTA(A27:A36)</f>
        <v>0</v>
      </c>
      <c r="I10" s="11">
        <f>E10+G10</f>
        <v>140</v>
      </c>
    </row>
    <row r="11" ht="6.75" customHeight="1"/>
    <row r="12" spans="1:5" ht="16.5">
      <c r="A12" s="53" t="s">
        <v>44</v>
      </c>
      <c r="B12" s="53"/>
      <c r="C12" s="53"/>
      <c r="D12" s="53"/>
      <c r="E12" s="53"/>
    </row>
    <row r="13" spans="1:7" s="12" customFormat="1" ht="16.5">
      <c r="A13" s="19" t="s">
        <v>15</v>
      </c>
      <c r="B13" s="19" t="s">
        <v>16</v>
      </c>
      <c r="C13" s="19" t="s">
        <v>22</v>
      </c>
      <c r="D13" s="68" t="s">
        <v>23</v>
      </c>
      <c r="E13" s="68"/>
      <c r="F13" s="68"/>
      <c r="G13" s="68"/>
    </row>
    <row r="14" spans="1:7" s="12" customFormat="1" ht="16.5" customHeight="1">
      <c r="A14" s="13"/>
      <c r="B14" s="13"/>
      <c r="C14" s="13"/>
      <c r="D14" s="48"/>
      <c r="E14" s="48"/>
      <c r="F14" s="48"/>
      <c r="G14" s="48"/>
    </row>
    <row r="15" spans="1:7" s="12" customFormat="1" ht="16.5" customHeight="1">
      <c r="A15" s="13"/>
      <c r="B15" s="13"/>
      <c r="C15" s="13"/>
      <c r="D15" s="56"/>
      <c r="E15" s="57"/>
      <c r="F15" s="57"/>
      <c r="G15" s="61"/>
    </row>
    <row r="16" spans="1:7" s="12" customFormat="1" ht="16.5" customHeight="1">
      <c r="A16" s="13"/>
      <c r="B16" s="13"/>
      <c r="C16" s="13"/>
      <c r="D16" s="56"/>
      <c r="E16" s="57"/>
      <c r="F16" s="57"/>
      <c r="G16" s="61"/>
    </row>
    <row r="17" spans="1:7" s="12" customFormat="1" ht="16.5" customHeight="1">
      <c r="A17" s="13"/>
      <c r="B17" s="13"/>
      <c r="C17" s="13"/>
      <c r="D17" s="56"/>
      <c r="E17" s="57"/>
      <c r="F17" s="57"/>
      <c r="G17" s="61"/>
    </row>
    <row r="18" spans="1:7" s="12" customFormat="1" ht="16.5" customHeight="1">
      <c r="A18" s="13"/>
      <c r="B18" s="13"/>
      <c r="C18" s="13"/>
      <c r="D18" s="48"/>
      <c r="E18" s="48"/>
      <c r="F18" s="48"/>
      <c r="G18" s="48"/>
    </row>
    <row r="19" spans="1:7" s="12" customFormat="1" ht="16.5" customHeight="1">
      <c r="A19" s="13"/>
      <c r="B19" s="13"/>
      <c r="C19" s="13"/>
      <c r="D19" s="48"/>
      <c r="E19" s="48"/>
      <c r="F19" s="48"/>
      <c r="G19" s="48"/>
    </row>
    <row r="20" spans="1:7" s="12" customFormat="1" ht="16.5" customHeight="1">
      <c r="A20" s="13"/>
      <c r="B20" s="13"/>
      <c r="C20" s="13"/>
      <c r="D20" s="48"/>
      <c r="E20" s="48"/>
      <c r="F20" s="48"/>
      <c r="G20" s="48"/>
    </row>
    <row r="21" spans="1:7" s="12" customFormat="1" ht="16.5" customHeight="1">
      <c r="A21" s="13"/>
      <c r="B21" s="13"/>
      <c r="C21" s="13"/>
      <c r="D21" s="48"/>
      <c r="E21" s="48"/>
      <c r="F21" s="48"/>
      <c r="G21" s="48"/>
    </row>
    <row r="22" spans="1:7" s="12" customFormat="1" ht="16.5" customHeight="1">
      <c r="A22" s="13"/>
      <c r="B22" s="13"/>
      <c r="C22" s="13"/>
      <c r="D22" s="48"/>
      <c r="E22" s="48"/>
      <c r="F22" s="48"/>
      <c r="G22" s="48"/>
    </row>
    <row r="23" spans="1:7" s="12" customFormat="1" ht="16.5" customHeight="1">
      <c r="A23" s="13"/>
      <c r="B23" s="13"/>
      <c r="C23" s="13"/>
      <c r="D23" s="48"/>
      <c r="E23" s="48"/>
      <c r="F23" s="48"/>
      <c r="G23" s="48"/>
    </row>
    <row r="24" ht="6" customHeight="1"/>
    <row r="25" spans="1:5" ht="16.5">
      <c r="A25" s="53" t="s">
        <v>45</v>
      </c>
      <c r="B25" s="53"/>
      <c r="C25" s="53"/>
      <c r="D25" s="53"/>
      <c r="E25" s="53"/>
    </row>
    <row r="26" spans="1:11" s="12" customFormat="1" ht="16.5">
      <c r="A26" s="19" t="s">
        <v>15</v>
      </c>
      <c r="B26" s="19" t="s">
        <v>16</v>
      </c>
      <c r="C26" s="68" t="s">
        <v>17</v>
      </c>
      <c r="D26" s="68"/>
      <c r="E26" s="68"/>
      <c r="F26" s="68" t="s">
        <v>18</v>
      </c>
      <c r="G26" s="68"/>
      <c r="H26" s="68"/>
      <c r="I26" s="68"/>
      <c r="J26" s="71"/>
      <c r="K26" s="20" t="s">
        <v>43</v>
      </c>
    </row>
    <row r="27" spans="1:11" s="12" customFormat="1" ht="16.5" customHeight="1">
      <c r="A27" s="14"/>
      <c r="B27" s="14"/>
      <c r="C27" s="72"/>
      <c r="D27" s="72"/>
      <c r="E27" s="72"/>
      <c r="F27" s="72"/>
      <c r="G27" s="72"/>
      <c r="H27" s="72"/>
      <c r="I27" s="72"/>
      <c r="J27" s="73"/>
      <c r="K27" s="15"/>
    </row>
    <row r="28" spans="1:11" s="12" customFormat="1" ht="16.5" customHeight="1">
      <c r="A28" s="13"/>
      <c r="B28" s="13"/>
      <c r="C28" s="48"/>
      <c r="D28" s="48"/>
      <c r="E28" s="48"/>
      <c r="F28" s="48"/>
      <c r="G28" s="48"/>
      <c r="H28" s="48"/>
      <c r="I28" s="48"/>
      <c r="J28" s="56"/>
      <c r="K28" s="16"/>
    </row>
    <row r="29" spans="1:11" s="12" customFormat="1" ht="16.5" customHeight="1">
      <c r="A29" s="13"/>
      <c r="B29" s="13"/>
      <c r="C29" s="48"/>
      <c r="D29" s="48"/>
      <c r="E29" s="48"/>
      <c r="F29" s="74"/>
      <c r="G29" s="74"/>
      <c r="H29" s="74"/>
      <c r="I29" s="74"/>
      <c r="J29" s="56"/>
      <c r="K29" s="16"/>
    </row>
    <row r="30" spans="1:11" s="12" customFormat="1" ht="16.5" customHeight="1">
      <c r="A30" s="13"/>
      <c r="B30" s="13"/>
      <c r="C30" s="56"/>
      <c r="D30" s="57"/>
      <c r="E30" s="57"/>
      <c r="F30" s="58"/>
      <c r="G30" s="58"/>
      <c r="H30" s="58"/>
      <c r="I30" s="58"/>
      <c r="J30" s="17"/>
      <c r="K30" s="16"/>
    </row>
    <row r="31" spans="1:11" s="12" customFormat="1" ht="16.5" customHeight="1">
      <c r="A31" s="13"/>
      <c r="B31" s="13"/>
      <c r="C31" s="56"/>
      <c r="D31" s="57"/>
      <c r="E31" s="57"/>
      <c r="F31" s="58"/>
      <c r="G31" s="58"/>
      <c r="H31" s="58"/>
      <c r="I31" s="58"/>
      <c r="J31" s="17"/>
      <c r="K31" s="16"/>
    </row>
    <row r="32" spans="1:11" s="12" customFormat="1" ht="16.5" customHeight="1">
      <c r="A32" s="13"/>
      <c r="B32" s="13"/>
      <c r="C32" s="56"/>
      <c r="D32" s="57"/>
      <c r="E32" s="57"/>
      <c r="F32" s="58"/>
      <c r="G32" s="58"/>
      <c r="H32" s="58"/>
      <c r="I32" s="58"/>
      <c r="J32" s="17"/>
      <c r="K32" s="16"/>
    </row>
    <row r="33" spans="1:11" s="12" customFormat="1" ht="16.5" customHeight="1">
      <c r="A33" s="13"/>
      <c r="B33" s="13"/>
      <c r="C33" s="48"/>
      <c r="D33" s="48"/>
      <c r="E33" s="48"/>
      <c r="F33" s="75"/>
      <c r="G33" s="75"/>
      <c r="H33" s="75"/>
      <c r="I33" s="75"/>
      <c r="J33" s="56"/>
      <c r="K33" s="16"/>
    </row>
    <row r="34" spans="1:11" s="12" customFormat="1" ht="16.5" customHeight="1">
      <c r="A34" s="13"/>
      <c r="B34" s="13"/>
      <c r="C34" s="48"/>
      <c r="D34" s="48"/>
      <c r="E34" s="48"/>
      <c r="F34" s="48"/>
      <c r="G34" s="48"/>
      <c r="H34" s="48"/>
      <c r="I34" s="48"/>
      <c r="J34" s="56"/>
      <c r="K34" s="16"/>
    </row>
    <row r="35" spans="1:11" s="12" customFormat="1" ht="16.5" customHeight="1">
      <c r="A35" s="13"/>
      <c r="B35" s="13"/>
      <c r="C35" s="48"/>
      <c r="D35" s="48"/>
      <c r="E35" s="48"/>
      <c r="F35" s="48"/>
      <c r="G35" s="48"/>
      <c r="H35" s="48"/>
      <c r="I35" s="48"/>
      <c r="J35" s="56"/>
      <c r="K35" s="16"/>
    </row>
    <row r="36" spans="1:11" s="12" customFormat="1" ht="16.5" customHeight="1">
      <c r="A36" s="13"/>
      <c r="B36" s="13"/>
      <c r="C36" s="48"/>
      <c r="D36" s="48"/>
      <c r="E36" s="48"/>
      <c r="F36" s="48"/>
      <c r="G36" s="48"/>
      <c r="H36" s="48"/>
      <c r="I36" s="48"/>
      <c r="J36" s="56"/>
      <c r="K36" s="16"/>
    </row>
  </sheetData>
  <sheetProtection selectLockedCells="1" selectUnlockedCells="1"/>
  <mergeCells count="49">
    <mergeCell ref="C29:E29"/>
    <mergeCell ref="F29:J29"/>
    <mergeCell ref="C36:E36"/>
    <mergeCell ref="F36:J36"/>
    <mergeCell ref="C33:E33"/>
    <mergeCell ref="F33:J33"/>
    <mergeCell ref="C34:E34"/>
    <mergeCell ref="F34:J34"/>
    <mergeCell ref="C35:E35"/>
    <mergeCell ref="F35:J35"/>
    <mergeCell ref="A25:E25"/>
    <mergeCell ref="C26:E26"/>
    <mergeCell ref="F26:J26"/>
    <mergeCell ref="C27:E27"/>
    <mergeCell ref="F27:J27"/>
    <mergeCell ref="C28:E28"/>
    <mergeCell ref="F28:J28"/>
    <mergeCell ref="D18:G18"/>
    <mergeCell ref="D19:G19"/>
    <mergeCell ref="D20:G20"/>
    <mergeCell ref="D21:G21"/>
    <mergeCell ref="D22:G22"/>
    <mergeCell ref="D23:G23"/>
    <mergeCell ref="A12:E12"/>
    <mergeCell ref="D13:G13"/>
    <mergeCell ref="D14:G14"/>
    <mergeCell ref="C8:D8"/>
    <mergeCell ref="C9:D9"/>
    <mergeCell ref="C10:D10"/>
    <mergeCell ref="A1:G1"/>
    <mergeCell ref="H1:I1"/>
    <mergeCell ref="A2:B2"/>
    <mergeCell ref="C2:E2"/>
    <mergeCell ref="G8:G9"/>
    <mergeCell ref="I8:I9"/>
    <mergeCell ref="C3:D3"/>
    <mergeCell ref="C4:D4"/>
    <mergeCell ref="C5:D5"/>
    <mergeCell ref="C6:D6"/>
    <mergeCell ref="C32:E32"/>
    <mergeCell ref="F30:I30"/>
    <mergeCell ref="F31:I31"/>
    <mergeCell ref="F32:I32"/>
    <mergeCell ref="C7:D7"/>
    <mergeCell ref="D15:G15"/>
    <mergeCell ref="D16:G16"/>
    <mergeCell ref="D17:G17"/>
    <mergeCell ref="C30:E30"/>
    <mergeCell ref="C31:E31"/>
  </mergeCells>
  <printOptions/>
  <pageMargins left="0.1968503937007874" right="0.7086614173228347" top="0.1968503937007874" bottom="0.2755905511811024" header="0.5118110236220472" footer="0.5118110236220472"/>
  <pageSetup horizontalDpi="300" verticalDpi="300" orientation="landscape" paperSize="9" r:id="rId1"/>
  <headerFooter alignWithMargins="0">
    <oddFooter>&amp;R&amp;"Calibri,Italique"&amp;8MAJ :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K38"/>
  <sheetViews>
    <sheetView zoomScalePageLayoutView="0" workbookViewId="0" topLeftCell="A1">
      <selection activeCell="M15" sqref="M15"/>
    </sheetView>
  </sheetViews>
  <sheetFormatPr defaultColWidth="11.421875" defaultRowHeight="15"/>
  <cols>
    <col min="1" max="1" width="16.57421875" style="1" customWidth="1"/>
    <col min="2" max="2" width="16.57421875" style="9" customWidth="1"/>
    <col min="3" max="4" width="12.140625" style="1" customWidth="1"/>
    <col min="5" max="5" width="12.140625" style="9" customWidth="1"/>
    <col min="6" max="9" width="11.421875" style="1" customWidth="1"/>
    <col min="10" max="10" width="0.9921875" style="1" customWidth="1"/>
    <col min="11" max="11" width="18.00390625" style="1" customWidth="1"/>
    <col min="12" max="16384" width="11.421875" style="1" customWidth="1"/>
  </cols>
  <sheetData>
    <row r="1" spans="1:9" ht="18.75" customHeight="1">
      <c r="A1" s="62" t="s">
        <v>52</v>
      </c>
      <c r="B1" s="62"/>
      <c r="C1" s="62"/>
      <c r="D1" s="62"/>
      <c r="E1" s="62"/>
      <c r="F1" s="62"/>
      <c r="G1" s="62"/>
      <c r="H1" s="63" t="s">
        <v>70</v>
      </c>
      <c r="I1" s="63"/>
    </row>
    <row r="2" spans="1:5" ht="16.5">
      <c r="A2" s="64" t="s">
        <v>19</v>
      </c>
      <c r="B2" s="64"/>
      <c r="C2" s="64" t="s">
        <v>53</v>
      </c>
      <c r="D2" s="64"/>
      <c r="E2" s="64"/>
    </row>
    <row r="3" spans="1:5" ht="16.5">
      <c r="A3" s="2"/>
      <c r="B3" s="3" t="s">
        <v>20</v>
      </c>
      <c r="C3" s="66" t="s">
        <v>2</v>
      </c>
      <c r="D3" s="67"/>
      <c r="E3" s="4" t="s">
        <v>21</v>
      </c>
    </row>
    <row r="4" spans="1:5" ht="17.25" customHeight="1">
      <c r="A4" s="6" t="s">
        <v>54</v>
      </c>
      <c r="B4" s="7">
        <v>23</v>
      </c>
      <c r="C4" s="59">
        <v>0</v>
      </c>
      <c r="D4" s="60"/>
      <c r="E4" s="8">
        <f aca="true" t="shared" si="0" ref="E4:E10">B4-C4-D4</f>
        <v>23</v>
      </c>
    </row>
    <row r="5" spans="1:5" ht="17.25" customHeight="1">
      <c r="A5" s="6" t="s">
        <v>55</v>
      </c>
      <c r="B5" s="7">
        <v>24</v>
      </c>
      <c r="C5" s="59">
        <v>0</v>
      </c>
      <c r="D5" s="60"/>
      <c r="E5" s="8">
        <f t="shared" si="0"/>
        <v>24</v>
      </c>
    </row>
    <row r="6" spans="1:5" ht="17.25" customHeight="1">
      <c r="A6" s="6" t="s">
        <v>56</v>
      </c>
      <c r="B6" s="7">
        <v>24</v>
      </c>
      <c r="C6" s="59">
        <v>0</v>
      </c>
      <c r="D6" s="60"/>
      <c r="E6" s="8">
        <f t="shared" si="0"/>
        <v>24</v>
      </c>
    </row>
    <row r="7" spans="1:6" ht="17.25" customHeight="1">
      <c r="A7" s="6" t="s">
        <v>57</v>
      </c>
      <c r="B7" s="7">
        <v>23</v>
      </c>
      <c r="C7" s="59">
        <f>COUNTIF($C$15:$C$24,"5°2")</f>
        <v>0</v>
      </c>
      <c r="D7" s="60"/>
      <c r="E7" s="8">
        <f t="shared" si="0"/>
        <v>23</v>
      </c>
      <c r="F7" s="18" t="s">
        <v>42</v>
      </c>
    </row>
    <row r="8" spans="1:6" ht="17.25" customHeight="1">
      <c r="A8" s="6" t="s">
        <v>58</v>
      </c>
      <c r="B8" s="7">
        <v>24</v>
      </c>
      <c r="C8" s="59">
        <f>COUNTIF($C$15:$C$24,"5°2")</f>
        <v>0</v>
      </c>
      <c r="D8" s="60"/>
      <c r="E8" s="8">
        <f t="shared" si="0"/>
        <v>24</v>
      </c>
      <c r="F8" s="18" t="s">
        <v>41</v>
      </c>
    </row>
    <row r="9" spans="1:9" ht="17.25" customHeight="1">
      <c r="A9" s="6" t="s">
        <v>59</v>
      </c>
      <c r="B9" s="7">
        <v>22</v>
      </c>
      <c r="C9" s="59">
        <f>COUNTIF($C$15:$C$24,"5°2")</f>
        <v>0</v>
      </c>
      <c r="D9" s="60"/>
      <c r="E9" s="8">
        <f t="shared" si="0"/>
        <v>22</v>
      </c>
      <c r="F9" s="18" t="s">
        <v>42</v>
      </c>
      <c r="G9" s="78" t="s">
        <v>12</v>
      </c>
      <c r="I9" s="80" t="s">
        <v>13</v>
      </c>
    </row>
    <row r="10" spans="1:9" ht="17.25" customHeight="1" thickBot="1">
      <c r="A10" s="6" t="s">
        <v>60</v>
      </c>
      <c r="B10" s="7">
        <v>22</v>
      </c>
      <c r="C10" s="82">
        <f>COUNTIF($C$15:$C$24,"5°2")</f>
        <v>0</v>
      </c>
      <c r="D10" s="83"/>
      <c r="E10" s="8">
        <f t="shared" si="0"/>
        <v>22</v>
      </c>
      <c r="F10" s="18" t="s">
        <v>41</v>
      </c>
      <c r="G10" s="79"/>
      <c r="I10" s="81"/>
    </row>
    <row r="11" spans="2:9" ht="17.25" customHeight="1" thickBot="1">
      <c r="B11" s="9" t="s">
        <v>4</v>
      </c>
      <c r="C11" s="69">
        <f>SUM(C4:C10)</f>
        <v>0</v>
      </c>
      <c r="D11" s="70"/>
      <c r="E11" s="10">
        <f>SUM(E4:E10)</f>
        <v>162</v>
      </c>
      <c r="G11" s="10"/>
      <c r="I11" s="11">
        <f>E11+G11</f>
        <v>162</v>
      </c>
    </row>
    <row r="12" ht="6.75" customHeight="1"/>
    <row r="13" spans="1:5" ht="16.5">
      <c r="A13" s="53" t="s">
        <v>44</v>
      </c>
      <c r="B13" s="53"/>
      <c r="C13" s="53"/>
      <c r="D13" s="53"/>
      <c r="E13" s="53"/>
    </row>
    <row r="14" spans="1:7" s="12" customFormat="1" ht="16.5">
      <c r="A14" s="19" t="s">
        <v>15</v>
      </c>
      <c r="B14" s="19" t="s">
        <v>16</v>
      </c>
      <c r="C14" s="19" t="s">
        <v>22</v>
      </c>
      <c r="D14" s="68" t="s">
        <v>23</v>
      </c>
      <c r="E14" s="68"/>
      <c r="F14" s="68"/>
      <c r="G14" s="68"/>
    </row>
    <row r="15" spans="1:7" s="12" customFormat="1" ht="16.5" customHeight="1">
      <c r="A15" s="13"/>
      <c r="B15" s="13"/>
      <c r="C15" s="13"/>
      <c r="D15" s="48"/>
      <c r="E15" s="48"/>
      <c r="F15" s="48"/>
      <c r="G15" s="48"/>
    </row>
    <row r="16" spans="1:7" s="12" customFormat="1" ht="16.5" customHeight="1">
      <c r="A16" s="13"/>
      <c r="B16" s="13"/>
      <c r="C16" s="13"/>
      <c r="D16" s="56"/>
      <c r="E16" s="57"/>
      <c r="F16" s="57"/>
      <c r="G16" s="61"/>
    </row>
    <row r="17" spans="1:7" s="12" customFormat="1" ht="16.5" customHeight="1">
      <c r="A17" s="13"/>
      <c r="B17" s="13"/>
      <c r="C17" s="13"/>
      <c r="D17" s="56"/>
      <c r="E17" s="57"/>
      <c r="F17" s="57"/>
      <c r="G17" s="61"/>
    </row>
    <row r="18" spans="1:7" s="12" customFormat="1" ht="16.5" customHeight="1">
      <c r="A18" s="13"/>
      <c r="B18" s="13"/>
      <c r="C18" s="13"/>
      <c r="D18" s="56"/>
      <c r="E18" s="57"/>
      <c r="F18" s="57"/>
      <c r="G18" s="61"/>
    </row>
    <row r="19" spans="1:7" s="12" customFormat="1" ht="16.5" customHeight="1">
      <c r="A19" s="13"/>
      <c r="B19" s="13"/>
      <c r="C19" s="13"/>
      <c r="D19" s="48"/>
      <c r="E19" s="48"/>
      <c r="F19" s="48"/>
      <c r="G19" s="48"/>
    </row>
    <row r="20" spans="1:7" s="12" customFormat="1" ht="16.5" customHeight="1">
      <c r="A20" s="13"/>
      <c r="B20" s="13"/>
      <c r="C20" s="13"/>
      <c r="D20" s="48"/>
      <c r="E20" s="48"/>
      <c r="F20" s="48"/>
      <c r="G20" s="48"/>
    </row>
    <row r="21" spans="1:7" s="12" customFormat="1" ht="16.5" customHeight="1">
      <c r="A21" s="13"/>
      <c r="B21" s="13"/>
      <c r="C21" s="13"/>
      <c r="D21" s="48"/>
      <c r="E21" s="48"/>
      <c r="F21" s="48"/>
      <c r="G21" s="48"/>
    </row>
    <row r="22" spans="1:7" s="12" customFormat="1" ht="16.5" customHeight="1">
      <c r="A22" s="13"/>
      <c r="B22" s="13"/>
      <c r="C22" s="13"/>
      <c r="D22" s="48"/>
      <c r="E22" s="48"/>
      <c r="F22" s="48"/>
      <c r="G22" s="48"/>
    </row>
    <row r="23" spans="1:7" s="12" customFormat="1" ht="16.5" customHeight="1">
      <c r="A23" s="13"/>
      <c r="B23" s="13"/>
      <c r="C23" s="13"/>
      <c r="D23" s="48"/>
      <c r="E23" s="48"/>
      <c r="F23" s="48"/>
      <c r="G23" s="48"/>
    </row>
    <row r="24" spans="1:7" s="12" customFormat="1" ht="16.5" customHeight="1">
      <c r="A24" s="13"/>
      <c r="B24" s="13"/>
      <c r="C24" s="13"/>
      <c r="D24" s="48"/>
      <c r="E24" s="48"/>
      <c r="F24" s="48"/>
      <c r="G24" s="48"/>
    </row>
    <row r="25" ht="6" customHeight="1"/>
    <row r="26" spans="1:5" ht="16.5">
      <c r="A26" s="53" t="s">
        <v>45</v>
      </c>
      <c r="B26" s="53"/>
      <c r="C26" s="53"/>
      <c r="D26" s="53"/>
      <c r="E26" s="53"/>
    </row>
    <row r="27" spans="1:11" s="12" customFormat="1" ht="16.5">
      <c r="A27" s="19" t="s">
        <v>15</v>
      </c>
      <c r="B27" s="19" t="s">
        <v>16</v>
      </c>
      <c r="C27" s="68" t="s">
        <v>17</v>
      </c>
      <c r="D27" s="68"/>
      <c r="E27" s="68"/>
      <c r="F27" s="68" t="s">
        <v>18</v>
      </c>
      <c r="G27" s="68"/>
      <c r="H27" s="68"/>
      <c r="I27" s="68"/>
      <c r="J27" s="68"/>
      <c r="K27" s="20" t="s">
        <v>67</v>
      </c>
    </row>
    <row r="28" spans="1:11" s="12" customFormat="1" ht="16.5" customHeight="1">
      <c r="A28" s="13"/>
      <c r="B28" s="13"/>
      <c r="C28" s="48"/>
      <c r="D28" s="48"/>
      <c r="E28" s="48"/>
      <c r="F28" s="56"/>
      <c r="G28" s="57"/>
      <c r="H28" s="57"/>
      <c r="I28" s="57"/>
      <c r="J28" s="61"/>
      <c r="K28" s="15"/>
    </row>
    <row r="29" spans="1:11" s="12" customFormat="1" ht="16.5" customHeight="1">
      <c r="A29" s="14"/>
      <c r="B29" s="14"/>
      <c r="C29" s="72"/>
      <c r="D29" s="72"/>
      <c r="E29" s="72"/>
      <c r="F29" s="72"/>
      <c r="G29" s="72"/>
      <c r="H29" s="72"/>
      <c r="I29" s="72"/>
      <c r="J29" s="72"/>
      <c r="K29" s="16"/>
    </row>
    <row r="30" spans="1:11" s="12" customFormat="1" ht="16.5" customHeight="1">
      <c r="A30" s="14"/>
      <c r="B30" s="14"/>
      <c r="C30" s="73"/>
      <c r="D30" s="76"/>
      <c r="E30" s="77"/>
      <c r="F30" s="73"/>
      <c r="G30" s="76"/>
      <c r="H30" s="76"/>
      <c r="I30" s="76"/>
      <c r="J30" s="77"/>
      <c r="K30" s="16"/>
    </row>
    <row r="31" spans="1:11" s="12" customFormat="1" ht="16.5" customHeight="1">
      <c r="A31" s="14"/>
      <c r="B31" s="14"/>
      <c r="C31" s="73"/>
      <c r="D31" s="76"/>
      <c r="E31" s="77"/>
      <c r="F31" s="73"/>
      <c r="G31" s="76"/>
      <c r="H31" s="76"/>
      <c r="I31" s="76"/>
      <c r="J31" s="77"/>
      <c r="K31" s="16"/>
    </row>
    <row r="32" spans="1:11" s="12" customFormat="1" ht="16.5" customHeight="1">
      <c r="A32" s="14"/>
      <c r="B32" s="14"/>
      <c r="C32" s="73"/>
      <c r="D32" s="76"/>
      <c r="E32" s="77"/>
      <c r="F32" s="73"/>
      <c r="G32" s="76"/>
      <c r="H32" s="76"/>
      <c r="I32" s="76"/>
      <c r="J32" s="77"/>
      <c r="K32" s="16"/>
    </row>
    <row r="33" spans="1:11" s="12" customFormat="1" ht="16.5" customHeight="1">
      <c r="A33" s="14"/>
      <c r="B33" s="14"/>
      <c r="C33" s="73"/>
      <c r="D33" s="76"/>
      <c r="E33" s="77"/>
      <c r="F33" s="73"/>
      <c r="G33" s="76"/>
      <c r="H33" s="76"/>
      <c r="I33" s="76"/>
      <c r="J33" s="77"/>
      <c r="K33" s="16"/>
    </row>
    <row r="34" spans="1:11" s="12" customFormat="1" ht="16.5" customHeight="1">
      <c r="A34" s="14"/>
      <c r="B34" s="14"/>
      <c r="C34" s="72"/>
      <c r="D34" s="72"/>
      <c r="E34" s="72"/>
      <c r="F34" s="72"/>
      <c r="G34" s="72"/>
      <c r="H34" s="72"/>
      <c r="I34" s="72"/>
      <c r="J34" s="72"/>
      <c r="K34" s="16"/>
    </row>
    <row r="35" spans="1:11" s="12" customFormat="1" ht="16.5" customHeight="1">
      <c r="A35" s="13"/>
      <c r="B35" s="13"/>
      <c r="C35" s="48"/>
      <c r="D35" s="48"/>
      <c r="E35" s="48"/>
      <c r="F35" s="48"/>
      <c r="G35" s="48"/>
      <c r="H35" s="48"/>
      <c r="I35" s="48"/>
      <c r="J35" s="48"/>
      <c r="K35" s="16"/>
    </row>
    <row r="36" spans="1:11" s="12" customFormat="1" ht="16.5" customHeight="1">
      <c r="A36" s="13"/>
      <c r="B36" s="13"/>
      <c r="C36" s="48"/>
      <c r="D36" s="48"/>
      <c r="E36" s="48"/>
      <c r="F36" s="74"/>
      <c r="G36" s="74"/>
      <c r="H36" s="74"/>
      <c r="I36" s="74"/>
      <c r="J36" s="74"/>
      <c r="K36" s="22"/>
    </row>
    <row r="37" spans="1:11" s="12" customFormat="1" ht="16.5" customHeight="1">
      <c r="A37" s="13"/>
      <c r="B37" s="13"/>
      <c r="C37" s="48"/>
      <c r="D37" s="48"/>
      <c r="E37" s="56"/>
      <c r="F37" s="58"/>
      <c r="G37" s="58"/>
      <c r="H37" s="58"/>
      <c r="I37" s="58"/>
      <c r="J37" s="58"/>
      <c r="K37" s="16"/>
    </row>
    <row r="38" spans="1:11" s="12" customFormat="1" ht="16.5" customHeight="1">
      <c r="A38" s="13"/>
      <c r="B38" s="13"/>
      <c r="C38" s="48"/>
      <c r="D38" s="48"/>
      <c r="E38" s="56"/>
      <c r="F38" s="58"/>
      <c r="G38" s="58"/>
      <c r="H38" s="58"/>
      <c r="I38" s="58"/>
      <c r="J38" s="58"/>
      <c r="K38" s="16"/>
    </row>
  </sheetData>
  <sheetProtection selectLockedCells="1" selectUnlockedCells="1"/>
  <mergeCells count="52">
    <mergeCell ref="C38:E38"/>
    <mergeCell ref="F38:J38"/>
    <mergeCell ref="C35:E35"/>
    <mergeCell ref="F35:J35"/>
    <mergeCell ref="C36:E36"/>
    <mergeCell ref="F36:J36"/>
    <mergeCell ref="C28:E28"/>
    <mergeCell ref="F28:J28"/>
    <mergeCell ref="C29:E29"/>
    <mergeCell ref="F29:J29"/>
    <mergeCell ref="C34:E34"/>
    <mergeCell ref="F34:J34"/>
    <mergeCell ref="C33:E33"/>
    <mergeCell ref="F33:J33"/>
    <mergeCell ref="D19:G19"/>
    <mergeCell ref="D21:G21"/>
    <mergeCell ref="D22:G22"/>
    <mergeCell ref="D23:G23"/>
    <mergeCell ref="C37:E37"/>
    <mergeCell ref="F37:J37"/>
    <mergeCell ref="D24:G24"/>
    <mergeCell ref="A26:E26"/>
    <mergeCell ref="C27:E27"/>
    <mergeCell ref="F27:J27"/>
    <mergeCell ref="C4:D4"/>
    <mergeCell ref="C8:D8"/>
    <mergeCell ref="C9:D9"/>
    <mergeCell ref="C10:D10"/>
    <mergeCell ref="D15:G15"/>
    <mergeCell ref="C5:D5"/>
    <mergeCell ref="C7:D7"/>
    <mergeCell ref="C6:D6"/>
    <mergeCell ref="A1:G1"/>
    <mergeCell ref="H1:I1"/>
    <mergeCell ref="A2:B2"/>
    <mergeCell ref="C2:E2"/>
    <mergeCell ref="A13:E13"/>
    <mergeCell ref="D14:G14"/>
    <mergeCell ref="C11:D11"/>
    <mergeCell ref="G9:G10"/>
    <mergeCell ref="I9:I10"/>
    <mergeCell ref="C3:D3"/>
    <mergeCell ref="D16:G16"/>
    <mergeCell ref="D17:G17"/>
    <mergeCell ref="D18:G18"/>
    <mergeCell ref="C30:E30"/>
    <mergeCell ref="C31:E31"/>
    <mergeCell ref="C32:E32"/>
    <mergeCell ref="F30:J30"/>
    <mergeCell ref="F31:J31"/>
    <mergeCell ref="F32:J32"/>
    <mergeCell ref="D20:G20"/>
  </mergeCells>
  <printOptions/>
  <pageMargins left="0.15748031496062992" right="0.15748031496062992" top="0.2362204724409449" bottom="0.1968503937007874" header="0.5118110236220472" footer="0.5118110236220472"/>
  <pageSetup fitToHeight="1" fitToWidth="1" horizontalDpi="300" verticalDpi="300" orientation="landscape" paperSize="9" scale="94" r:id="rId1"/>
  <headerFooter alignWithMargins="0">
    <oddFooter>&amp;R&amp;"Calibri,Italique"&amp;8MAJ :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A1:K39"/>
  <sheetViews>
    <sheetView zoomScalePageLayoutView="0" workbookViewId="0" topLeftCell="A10">
      <selection activeCell="I16" sqref="I16"/>
    </sheetView>
  </sheetViews>
  <sheetFormatPr defaultColWidth="11.421875" defaultRowHeight="15"/>
  <cols>
    <col min="1" max="1" width="16.57421875" style="1" customWidth="1"/>
    <col min="2" max="2" width="16.57421875" style="9" customWidth="1"/>
    <col min="3" max="4" width="12.140625" style="1" customWidth="1"/>
    <col min="5" max="5" width="12.140625" style="9" customWidth="1"/>
    <col min="6" max="9" width="11.421875" style="1" customWidth="1"/>
    <col min="10" max="10" width="0.9921875" style="1" customWidth="1"/>
    <col min="11" max="11" width="19.57421875" style="1" customWidth="1"/>
    <col min="12" max="16384" width="11.421875" style="1" customWidth="1"/>
  </cols>
  <sheetData>
    <row r="1" spans="1:9" ht="18.75" customHeight="1">
      <c r="A1" s="62" t="s">
        <v>52</v>
      </c>
      <c r="B1" s="62"/>
      <c r="C1" s="62"/>
      <c r="D1" s="62"/>
      <c r="E1" s="62"/>
      <c r="F1" s="62"/>
      <c r="G1" s="62"/>
      <c r="H1" s="63" t="s">
        <v>71</v>
      </c>
      <c r="I1" s="63"/>
    </row>
    <row r="2" spans="1:5" ht="16.5">
      <c r="A2" s="64" t="s">
        <v>19</v>
      </c>
      <c r="B2" s="64"/>
      <c r="C2" s="64" t="s">
        <v>53</v>
      </c>
      <c r="D2" s="64"/>
      <c r="E2" s="64"/>
    </row>
    <row r="3" spans="1:5" ht="16.5">
      <c r="A3" s="2"/>
      <c r="B3" s="3" t="s">
        <v>20</v>
      </c>
      <c r="C3" s="66" t="s">
        <v>2</v>
      </c>
      <c r="D3" s="67"/>
      <c r="E3" s="4" t="s">
        <v>21</v>
      </c>
    </row>
    <row r="4" spans="1:5" ht="17.25" customHeight="1">
      <c r="A4" s="6" t="s">
        <v>61</v>
      </c>
      <c r="B4" s="7">
        <v>24</v>
      </c>
      <c r="C4" s="59">
        <f>COUNTIF($C$14:$C$24,"4°1")</f>
        <v>0</v>
      </c>
      <c r="D4" s="60"/>
      <c r="E4" s="8">
        <f aca="true" t="shared" si="0" ref="E4:E9">B4-C4-D4</f>
        <v>24</v>
      </c>
    </row>
    <row r="5" spans="1:6" ht="17.25" customHeight="1">
      <c r="A5" s="6" t="s">
        <v>62</v>
      </c>
      <c r="B5" s="7">
        <v>23</v>
      </c>
      <c r="C5" s="59">
        <f>COUNTIF($C$14:$C$24,"4°2")</f>
        <v>0</v>
      </c>
      <c r="D5" s="60"/>
      <c r="E5" s="8">
        <f t="shared" si="0"/>
        <v>23</v>
      </c>
      <c r="F5" s="44" t="s">
        <v>41</v>
      </c>
    </row>
    <row r="6" spans="1:5" ht="17.25" customHeight="1">
      <c r="A6" s="6" t="s">
        <v>63</v>
      </c>
      <c r="B6" s="7">
        <v>23</v>
      </c>
      <c r="C6" s="59">
        <f>COUNTIF($C$14:$C$24,"4°2")</f>
        <v>0</v>
      </c>
      <c r="D6" s="60"/>
      <c r="E6" s="8">
        <f t="shared" si="0"/>
        <v>23</v>
      </c>
    </row>
    <row r="7" spans="1:5" ht="17.25" customHeight="1">
      <c r="A7" s="6" t="s">
        <v>64</v>
      </c>
      <c r="B7" s="7">
        <v>24</v>
      </c>
      <c r="C7" s="59">
        <f>COUNTIF($C$14:$C$24,"4°3")</f>
        <v>0</v>
      </c>
      <c r="D7" s="60"/>
      <c r="E7" s="8">
        <f t="shared" si="0"/>
        <v>24</v>
      </c>
    </row>
    <row r="8" spans="1:9" ht="17.25" customHeight="1">
      <c r="A8" s="6" t="s">
        <v>65</v>
      </c>
      <c r="B8" s="7">
        <v>23</v>
      </c>
      <c r="C8" s="59">
        <f>COUNTIF($C$14:$C$24,"4°4")</f>
        <v>0</v>
      </c>
      <c r="D8" s="60"/>
      <c r="E8" s="8">
        <f t="shared" si="0"/>
        <v>23</v>
      </c>
      <c r="F8" s="44" t="s">
        <v>41</v>
      </c>
      <c r="G8" s="52" t="s">
        <v>12</v>
      </c>
      <c r="I8" s="65" t="s">
        <v>13</v>
      </c>
    </row>
    <row r="9" spans="1:9" ht="17.25" customHeight="1" thickBot="1">
      <c r="A9" s="6" t="s">
        <v>66</v>
      </c>
      <c r="B9" s="7">
        <v>24</v>
      </c>
      <c r="C9" s="82">
        <f>COUNTIF($C$14:$C$24,"4°5")</f>
        <v>0</v>
      </c>
      <c r="D9" s="83"/>
      <c r="E9" s="8">
        <f t="shared" si="0"/>
        <v>24</v>
      </c>
      <c r="F9" s="44" t="s">
        <v>42</v>
      </c>
      <c r="G9" s="52"/>
      <c r="I9" s="65"/>
    </row>
    <row r="10" spans="2:9" ht="17.25" customHeight="1" thickBot="1">
      <c r="B10" s="9" t="s">
        <v>4</v>
      </c>
      <c r="C10" s="69">
        <f>SUM(C4:C9)</f>
        <v>0</v>
      </c>
      <c r="D10" s="70"/>
      <c r="E10" s="10">
        <f>SUM(E4:E9)</f>
        <v>141</v>
      </c>
      <c r="G10" s="10">
        <f>COUNTA(A28:A39)</f>
        <v>0</v>
      </c>
      <c r="I10" s="11">
        <f>E10+G10</f>
        <v>141</v>
      </c>
    </row>
    <row r="11" ht="6.75" customHeight="1"/>
    <row r="12" spans="1:5" ht="16.5">
      <c r="A12" s="53" t="s">
        <v>44</v>
      </c>
      <c r="B12" s="53"/>
      <c r="C12" s="53"/>
      <c r="D12" s="53"/>
      <c r="E12" s="53"/>
    </row>
    <row r="13" spans="1:7" s="12" customFormat="1" ht="16.5">
      <c r="A13" s="19" t="s">
        <v>15</v>
      </c>
      <c r="B13" s="19" t="s">
        <v>16</v>
      </c>
      <c r="C13" s="19" t="s">
        <v>22</v>
      </c>
      <c r="D13" s="68" t="s">
        <v>23</v>
      </c>
      <c r="E13" s="68"/>
      <c r="F13" s="68"/>
      <c r="G13" s="68"/>
    </row>
    <row r="14" spans="1:7" s="12" customFormat="1" ht="16.5" customHeight="1">
      <c r="A14" s="13"/>
      <c r="B14" s="13"/>
      <c r="C14" s="13"/>
      <c r="D14" s="48"/>
      <c r="E14" s="48"/>
      <c r="F14" s="48"/>
      <c r="G14" s="48"/>
    </row>
    <row r="15" spans="1:7" s="12" customFormat="1" ht="16.5" customHeight="1">
      <c r="A15" s="13"/>
      <c r="B15" s="13"/>
      <c r="C15" s="13"/>
      <c r="D15" s="48"/>
      <c r="E15" s="48"/>
      <c r="F15" s="48"/>
      <c r="G15" s="48"/>
    </row>
    <row r="16" spans="1:7" s="12" customFormat="1" ht="16.5" customHeight="1">
      <c r="A16" s="13"/>
      <c r="B16" s="13"/>
      <c r="C16" s="13"/>
      <c r="D16" s="56"/>
      <c r="E16" s="57"/>
      <c r="F16" s="57"/>
      <c r="G16" s="61"/>
    </row>
    <row r="17" spans="1:7" s="12" customFormat="1" ht="16.5" customHeight="1">
      <c r="A17" s="13"/>
      <c r="B17" s="13"/>
      <c r="C17" s="13"/>
      <c r="D17" s="56"/>
      <c r="E17" s="57"/>
      <c r="F17" s="57"/>
      <c r="G17" s="61"/>
    </row>
    <row r="18" spans="1:7" s="12" customFormat="1" ht="16.5" customHeight="1">
      <c r="A18" s="13"/>
      <c r="B18" s="13"/>
      <c r="C18" s="13"/>
      <c r="D18" s="56"/>
      <c r="E18" s="57"/>
      <c r="F18" s="57"/>
      <c r="G18" s="61"/>
    </row>
    <row r="19" spans="1:7" s="12" customFormat="1" ht="16.5" customHeight="1">
      <c r="A19" s="13"/>
      <c r="B19" s="13"/>
      <c r="C19" s="13"/>
      <c r="D19" s="48"/>
      <c r="E19" s="48"/>
      <c r="F19" s="48"/>
      <c r="G19" s="48"/>
    </row>
    <row r="20" spans="1:7" s="12" customFormat="1" ht="16.5" customHeight="1">
      <c r="A20" s="13"/>
      <c r="B20" s="13"/>
      <c r="C20" s="13"/>
      <c r="D20" s="48"/>
      <c r="E20" s="48"/>
      <c r="F20" s="48"/>
      <c r="G20" s="48"/>
    </row>
    <row r="21" spans="1:7" s="12" customFormat="1" ht="16.5" customHeight="1">
      <c r="A21" s="13"/>
      <c r="B21" s="13"/>
      <c r="C21" s="13"/>
      <c r="D21" s="48"/>
      <c r="E21" s="48"/>
      <c r="F21" s="48"/>
      <c r="G21" s="48"/>
    </row>
    <row r="22" spans="1:7" s="12" customFormat="1" ht="16.5" customHeight="1">
      <c r="A22" s="13"/>
      <c r="B22" s="13"/>
      <c r="C22" s="13"/>
      <c r="D22" s="48"/>
      <c r="E22" s="48"/>
      <c r="F22" s="48"/>
      <c r="G22" s="48"/>
    </row>
    <row r="23" spans="1:7" s="12" customFormat="1" ht="16.5" customHeight="1">
      <c r="A23" s="13"/>
      <c r="B23" s="13"/>
      <c r="C23" s="13"/>
      <c r="D23" s="48"/>
      <c r="E23" s="48"/>
      <c r="F23" s="48"/>
      <c r="G23" s="48"/>
    </row>
    <row r="24" spans="1:7" s="12" customFormat="1" ht="16.5" customHeight="1">
      <c r="A24" s="13"/>
      <c r="B24" s="13"/>
      <c r="C24" s="13"/>
      <c r="D24" s="48"/>
      <c r="E24" s="48"/>
      <c r="F24" s="48"/>
      <c r="G24" s="48"/>
    </row>
    <row r="25" ht="6" customHeight="1"/>
    <row r="26" spans="1:5" ht="18">
      <c r="A26" s="53" t="s">
        <v>68</v>
      </c>
      <c r="B26" s="53"/>
      <c r="C26" s="53"/>
      <c r="D26" s="53"/>
      <c r="E26" s="53"/>
    </row>
    <row r="27" spans="1:11" s="12" customFormat="1" ht="16.5">
      <c r="A27" s="19" t="s">
        <v>15</v>
      </c>
      <c r="B27" s="19" t="s">
        <v>16</v>
      </c>
      <c r="C27" s="68" t="s">
        <v>17</v>
      </c>
      <c r="D27" s="68"/>
      <c r="E27" s="68"/>
      <c r="F27" s="68" t="s">
        <v>18</v>
      </c>
      <c r="G27" s="68"/>
      <c r="H27" s="68"/>
      <c r="I27" s="68"/>
      <c r="J27" s="68"/>
      <c r="K27" s="20" t="s">
        <v>67</v>
      </c>
    </row>
    <row r="28" spans="1:11" s="12" customFormat="1" ht="16.5" customHeight="1">
      <c r="A28" s="21"/>
      <c r="B28" s="21"/>
      <c r="C28" s="88"/>
      <c r="D28" s="88"/>
      <c r="E28" s="88"/>
      <c r="F28" s="72"/>
      <c r="G28" s="72"/>
      <c r="H28" s="72"/>
      <c r="I28" s="72"/>
      <c r="J28" s="72"/>
      <c r="K28" s="15"/>
    </row>
    <row r="29" spans="1:11" s="12" customFormat="1" ht="16.5" customHeight="1">
      <c r="A29" s="21"/>
      <c r="B29" s="21"/>
      <c r="C29" s="85"/>
      <c r="D29" s="86"/>
      <c r="E29" s="87"/>
      <c r="F29" s="73"/>
      <c r="G29" s="76"/>
      <c r="H29" s="76"/>
      <c r="I29" s="76"/>
      <c r="J29" s="84"/>
      <c r="K29" s="15"/>
    </row>
    <row r="30" spans="1:11" s="12" customFormat="1" ht="16.5" customHeight="1">
      <c r="A30" s="21"/>
      <c r="B30" s="21"/>
      <c r="C30" s="85"/>
      <c r="D30" s="86"/>
      <c r="E30" s="87"/>
      <c r="F30" s="73"/>
      <c r="G30" s="76"/>
      <c r="H30" s="76"/>
      <c r="I30" s="76"/>
      <c r="J30" s="84"/>
      <c r="K30" s="15"/>
    </row>
    <row r="31" spans="1:11" s="12" customFormat="1" ht="16.5" customHeight="1">
      <c r="A31" s="21"/>
      <c r="B31" s="21"/>
      <c r="C31" s="85"/>
      <c r="D31" s="86"/>
      <c r="E31" s="87"/>
      <c r="F31" s="73"/>
      <c r="G31" s="76"/>
      <c r="H31" s="76"/>
      <c r="I31" s="76"/>
      <c r="J31" s="84"/>
      <c r="K31" s="15"/>
    </row>
    <row r="32" spans="1:11" s="12" customFormat="1" ht="16.5" customHeight="1">
      <c r="A32" s="21"/>
      <c r="B32" s="21"/>
      <c r="C32" s="85"/>
      <c r="D32" s="86"/>
      <c r="E32" s="87"/>
      <c r="F32" s="73"/>
      <c r="G32" s="76"/>
      <c r="H32" s="76"/>
      <c r="I32" s="76"/>
      <c r="J32" s="84"/>
      <c r="K32" s="15"/>
    </row>
    <row r="33" spans="1:11" s="12" customFormat="1" ht="16.5" customHeight="1">
      <c r="A33" s="21"/>
      <c r="B33" s="21"/>
      <c r="C33" s="85"/>
      <c r="D33" s="86"/>
      <c r="E33" s="87"/>
      <c r="F33" s="73"/>
      <c r="G33" s="76"/>
      <c r="H33" s="76"/>
      <c r="I33" s="76"/>
      <c r="J33" s="84"/>
      <c r="K33" s="15"/>
    </row>
    <row r="34" spans="1:11" s="12" customFormat="1" ht="16.5" customHeight="1">
      <c r="A34" s="21"/>
      <c r="B34" s="21"/>
      <c r="C34" s="88"/>
      <c r="D34" s="88"/>
      <c r="E34" s="88"/>
      <c r="F34" s="72"/>
      <c r="G34" s="72"/>
      <c r="H34" s="72"/>
      <c r="I34" s="72"/>
      <c r="J34" s="72"/>
      <c r="K34" s="16"/>
    </row>
    <row r="35" spans="1:11" s="12" customFormat="1" ht="16.5" customHeight="1">
      <c r="A35" s="21"/>
      <c r="B35" s="21"/>
      <c r="C35" s="88"/>
      <c r="D35" s="88"/>
      <c r="E35" s="88"/>
      <c r="F35" s="72"/>
      <c r="G35" s="72"/>
      <c r="H35" s="72"/>
      <c r="I35" s="72"/>
      <c r="J35" s="72"/>
      <c r="K35" s="16"/>
    </row>
    <row r="36" spans="1:11" s="12" customFormat="1" ht="16.5" customHeight="1">
      <c r="A36" s="21"/>
      <c r="B36" s="21"/>
      <c r="C36" s="88"/>
      <c r="D36" s="88"/>
      <c r="E36" s="88"/>
      <c r="F36" s="48"/>
      <c r="G36" s="48"/>
      <c r="H36" s="48"/>
      <c r="I36" s="48"/>
      <c r="J36" s="48"/>
      <c r="K36" s="16"/>
    </row>
    <row r="37" spans="1:11" s="12" customFormat="1" ht="16.5" customHeight="1">
      <c r="A37" s="21"/>
      <c r="B37" s="21"/>
      <c r="C37" s="88"/>
      <c r="D37" s="88"/>
      <c r="E37" s="88"/>
      <c r="F37" s="48"/>
      <c r="G37" s="48"/>
      <c r="H37" s="48"/>
      <c r="I37" s="48"/>
      <c r="J37" s="48"/>
      <c r="K37" s="16"/>
    </row>
    <row r="38" spans="1:11" s="12" customFormat="1" ht="16.5" customHeight="1">
      <c r="A38" s="13"/>
      <c r="B38" s="13"/>
      <c r="C38" s="48"/>
      <c r="D38" s="48"/>
      <c r="E38" s="48"/>
      <c r="F38" s="48"/>
      <c r="G38" s="48"/>
      <c r="H38" s="48"/>
      <c r="I38" s="48"/>
      <c r="J38" s="48"/>
      <c r="K38" s="16"/>
    </row>
    <row r="39" spans="1:11" s="12" customFormat="1" ht="16.5" customHeight="1">
      <c r="A39" s="13"/>
      <c r="B39" s="13"/>
      <c r="C39" s="48"/>
      <c r="D39" s="48"/>
      <c r="E39" s="48"/>
      <c r="F39" s="48"/>
      <c r="G39" s="48"/>
      <c r="H39" s="48"/>
      <c r="I39" s="48"/>
      <c r="J39" s="48"/>
      <c r="K39" s="16"/>
    </row>
  </sheetData>
  <sheetProtection selectLockedCells="1" selectUnlockedCells="1"/>
  <mergeCells count="54">
    <mergeCell ref="C35:E35"/>
    <mergeCell ref="F35:J35"/>
    <mergeCell ref="C39:E39"/>
    <mergeCell ref="F39:J39"/>
    <mergeCell ref="C36:E36"/>
    <mergeCell ref="F36:J36"/>
    <mergeCell ref="C37:E37"/>
    <mergeCell ref="F37:J37"/>
    <mergeCell ref="C38:E38"/>
    <mergeCell ref="F38:J38"/>
    <mergeCell ref="A26:E26"/>
    <mergeCell ref="C27:E27"/>
    <mergeCell ref="F27:J27"/>
    <mergeCell ref="C28:E28"/>
    <mergeCell ref="F28:J28"/>
    <mergeCell ref="C34:E34"/>
    <mergeCell ref="F34:J34"/>
    <mergeCell ref="C33:E33"/>
    <mergeCell ref="F33:J33"/>
    <mergeCell ref="C31:E31"/>
    <mergeCell ref="D15:G15"/>
    <mergeCell ref="D19:G19"/>
    <mergeCell ref="D20:G20"/>
    <mergeCell ref="D21:G21"/>
    <mergeCell ref="D22:G22"/>
    <mergeCell ref="D24:G24"/>
    <mergeCell ref="D23:G23"/>
    <mergeCell ref="C7:D7"/>
    <mergeCell ref="C8:D8"/>
    <mergeCell ref="A12:E12"/>
    <mergeCell ref="D13:G13"/>
    <mergeCell ref="D14:G14"/>
    <mergeCell ref="C9:D9"/>
    <mergeCell ref="C10:D10"/>
    <mergeCell ref="F30:J30"/>
    <mergeCell ref="C3:D3"/>
    <mergeCell ref="A1:G1"/>
    <mergeCell ref="H1:I1"/>
    <mergeCell ref="A2:B2"/>
    <mergeCell ref="C2:E2"/>
    <mergeCell ref="G8:G9"/>
    <mergeCell ref="I8:I9"/>
    <mergeCell ref="C4:D4"/>
    <mergeCell ref="C5:D5"/>
    <mergeCell ref="F31:J31"/>
    <mergeCell ref="F32:J32"/>
    <mergeCell ref="C32:E32"/>
    <mergeCell ref="C6:D6"/>
    <mergeCell ref="D16:G16"/>
    <mergeCell ref="D17:G17"/>
    <mergeCell ref="D18:G18"/>
    <mergeCell ref="C29:E29"/>
    <mergeCell ref="C30:E30"/>
    <mergeCell ref="F29:J29"/>
  </mergeCells>
  <printOptions/>
  <pageMargins left="0.2362204724409449" right="0.2755905511811024" top="0.1968503937007874" bottom="0.2362204724409449" header="0.5118110236220472" footer="0.5118110236220472"/>
  <pageSetup fitToHeight="1" fitToWidth="1" horizontalDpi="600" verticalDpi="600" orientation="landscape" paperSize="9" scale="90" r:id="rId1"/>
  <headerFooter alignWithMargins="0">
    <oddFooter>&amp;R&amp;"Calibri,Italique"&amp;8MAJ :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MONTEIL</dc:creator>
  <cp:keywords/>
  <dc:description/>
  <cp:lastModifiedBy>principal</cp:lastModifiedBy>
  <cp:lastPrinted>2019-04-19T15:27:32Z</cp:lastPrinted>
  <dcterms:created xsi:type="dcterms:W3CDTF">2016-04-25T14:46:18Z</dcterms:created>
  <dcterms:modified xsi:type="dcterms:W3CDTF">2019-04-29T13:41:31Z</dcterms:modified>
  <cp:category/>
  <cp:version/>
  <cp:contentType/>
  <cp:contentStatus/>
</cp:coreProperties>
</file>